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o\Box\LIB DataShare\DataShare - Brundy Thornton\"/>
    </mc:Choice>
  </mc:AlternateContent>
  <xr:revisionPtr revIDLastSave="0" documentId="13_ncr:1_{02337664-89C8-4E15-A82B-A51EB3898949}" xr6:coauthVersionLast="36" xr6:coauthVersionMax="46" xr10:uidLastSave="{00000000-0000-0000-0000-000000000000}"/>
  <bookViews>
    <workbookView xWindow="0" yWindow="495" windowWidth="26835" windowHeight="14925" xr2:uid="{00000000-000D-0000-FFFF-FFFF00000000}"/>
  </bookViews>
  <sheets>
    <sheet name="Institution Summary" sheetId="7" r:id="rId1"/>
    <sheet name="Florida State University " sheetId="11" r:id="rId2"/>
    <sheet name="Iowa State University " sheetId="13" r:id="rId3"/>
    <sheet name="UNC Chapel Hill " sheetId="9" r:id="rId4"/>
    <sheet name="Institution A " sheetId="4" r:id="rId5"/>
    <sheet name="West Virginia University " sheetId="5" r:id="rId6"/>
  </sheets>
  <definedNames>
    <definedName name="_xlnm._FilterDatabase" localSheetId="1" hidden="1">'Florida State University '!$A$1:$H$154</definedName>
    <definedName name="_xlnm._FilterDatabase" localSheetId="4" hidden="1">'Institution A '!$A$1:$F$359</definedName>
    <definedName name="_xlnm._FilterDatabase" localSheetId="2" hidden="1">'Iowa State University '!$A$1:$E$408</definedName>
    <definedName name="_xlnm._FilterDatabase" localSheetId="3" hidden="1">'UNC Chapel Hill '!$A$1:$G$386</definedName>
    <definedName name="_xlnm._FilterDatabase" localSheetId="5" hidden="1">'West Virginia University '!$A$1:$F$251</definedName>
  </definedNames>
  <calcPr calcId="191029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" i="5"/>
  <c r="E251" i="5" s="1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2" i="9"/>
  <c r="E387" i="9" s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2" i="13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2" i="11"/>
  <c r="E152" i="11" s="1"/>
  <c r="D407" i="13" l="1"/>
  <c r="C3" i="7" s="1"/>
  <c r="C409" i="13"/>
  <c r="G3" i="7" s="1"/>
  <c r="F3" i="7" l="1"/>
  <c r="C355" i="4"/>
  <c r="B5" i="7" s="1"/>
  <c r="F34" i="11" l="1"/>
  <c r="F66" i="11"/>
  <c r="F75" i="11"/>
  <c r="F98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7" i="11"/>
  <c r="F68" i="11"/>
  <c r="F69" i="11"/>
  <c r="F70" i="11"/>
  <c r="F71" i="11"/>
  <c r="F72" i="11"/>
  <c r="F73" i="11"/>
  <c r="F74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2" i="11"/>
  <c r="F386" i="9" l="1"/>
  <c r="C387" i="9"/>
  <c r="B4" i="7" s="1"/>
  <c r="C154" i="11"/>
  <c r="G2" i="7" s="1"/>
  <c r="D152" i="11"/>
  <c r="C2" i="7" s="1"/>
  <c r="F2" i="7" l="1"/>
  <c r="F140" i="13"/>
  <c r="F59" i="13"/>
  <c r="F75" i="13"/>
  <c r="F83" i="13"/>
  <c r="F88" i="13"/>
  <c r="F135" i="13"/>
  <c r="F84" i="13"/>
  <c r="F51" i="13"/>
  <c r="F92" i="13"/>
  <c r="F87" i="13"/>
  <c r="F80" i="13"/>
  <c r="F64" i="13"/>
  <c r="F60" i="13"/>
  <c r="F172" i="13"/>
  <c r="F56" i="13"/>
  <c r="F156" i="13"/>
  <c r="F55" i="13"/>
  <c r="F111" i="13"/>
  <c r="F52" i="13"/>
  <c r="F123" i="13"/>
  <c r="F148" i="13"/>
  <c r="F99" i="13"/>
  <c r="F68" i="13"/>
  <c r="F116" i="13"/>
  <c r="F131" i="13"/>
  <c r="F65" i="13"/>
  <c r="F44" i="13"/>
  <c r="F63" i="13"/>
  <c r="F67" i="13"/>
  <c r="F76" i="13"/>
  <c r="F119" i="13"/>
  <c r="F164" i="13"/>
  <c r="F180" i="13"/>
  <c r="F91" i="13"/>
  <c r="F95" i="13"/>
  <c r="F100" i="13"/>
  <c r="F125" i="13"/>
  <c r="F109" i="13"/>
  <c r="F127" i="13"/>
  <c r="F71" i="13"/>
  <c r="F79" i="13"/>
  <c r="F103" i="13"/>
  <c r="F105" i="13"/>
  <c r="F108" i="13"/>
  <c r="F143" i="13"/>
  <c r="F218" i="13"/>
  <c r="F216" i="13"/>
  <c r="F220" i="13"/>
  <c r="F342" i="13"/>
  <c r="F346" i="13"/>
  <c r="F11" i="13"/>
  <c r="F48" i="13"/>
  <c r="F72" i="13"/>
  <c r="F151" i="13"/>
  <c r="F198" i="13"/>
  <c r="F345" i="13"/>
  <c r="F89" i="13"/>
  <c r="F107" i="13"/>
  <c r="F270" i="13"/>
  <c r="F318" i="13"/>
  <c r="F77" i="13"/>
  <c r="F47" i="13"/>
  <c r="F124" i="13"/>
  <c r="F132" i="13"/>
  <c r="F159" i="13"/>
  <c r="F121" i="13"/>
  <c r="F325" i="13"/>
  <c r="F317" i="13"/>
  <c r="F245" i="13"/>
  <c r="F19" i="13"/>
  <c r="F96" i="13"/>
  <c r="F29" i="13"/>
  <c r="F49" i="13"/>
  <c r="F53" i="13"/>
  <c r="F69" i="13"/>
  <c r="F73" i="13"/>
  <c r="F113" i="13"/>
  <c r="F117" i="13"/>
  <c r="F141" i="13"/>
  <c r="F168" i="13"/>
  <c r="F248" i="13"/>
  <c r="F38" i="13"/>
  <c r="F181" i="13"/>
  <c r="F313" i="13"/>
  <c r="F315" i="13"/>
  <c r="F330" i="13"/>
  <c r="F157" i="13"/>
  <c r="F112" i="13"/>
  <c r="F3" i="13"/>
  <c r="F26" i="13"/>
  <c r="F42" i="13"/>
  <c r="F120" i="13"/>
  <c r="F128" i="13"/>
  <c r="F136" i="13"/>
  <c r="F147" i="13"/>
  <c r="F149" i="13"/>
  <c r="F152" i="13"/>
  <c r="F163" i="13"/>
  <c r="F165" i="13"/>
  <c r="F176" i="13"/>
  <c r="F190" i="13"/>
  <c r="F213" i="13"/>
  <c r="F223" i="13"/>
  <c r="F281" i="13"/>
  <c r="F285" i="13"/>
  <c r="F301" i="13"/>
  <c r="F326" i="13"/>
  <c r="F332" i="13"/>
  <c r="F349" i="13"/>
  <c r="F22" i="13"/>
  <c r="F244" i="13"/>
  <c r="F254" i="13"/>
  <c r="F294" i="13"/>
  <c r="F310" i="13"/>
  <c r="F21" i="13"/>
  <c r="F23" i="13"/>
  <c r="F30" i="13"/>
  <c r="F39" i="13"/>
  <c r="F104" i="13"/>
  <c r="F186" i="13"/>
  <c r="F204" i="13"/>
  <c r="F208" i="13"/>
  <c r="F242" i="13"/>
  <c r="F256" i="13"/>
  <c r="F258" i="13"/>
  <c r="F265" i="13"/>
  <c r="F269" i="13"/>
  <c r="F278" i="13"/>
  <c r="F323" i="13"/>
  <c r="F334" i="13"/>
  <c r="F336" i="13"/>
  <c r="F348" i="13"/>
  <c r="F31" i="13"/>
  <c r="F37" i="13"/>
  <c r="F171" i="13"/>
  <c r="F173" i="13"/>
  <c r="F179" i="13"/>
  <c r="F222" i="13"/>
  <c r="F115" i="13"/>
  <c r="F167" i="13"/>
  <c r="F34" i="13"/>
  <c r="F129" i="13"/>
  <c r="F133" i="13"/>
  <c r="F137" i="13"/>
  <c r="F139" i="13"/>
  <c r="F144" i="13"/>
  <c r="F153" i="13"/>
  <c r="F155" i="13"/>
  <c r="F160" i="13"/>
  <c r="F191" i="13"/>
  <c r="F333" i="13"/>
  <c r="F17" i="13"/>
  <c r="F20" i="13"/>
  <c r="F28" i="13"/>
  <c r="F36" i="13"/>
  <c r="F50" i="13"/>
  <c r="F57" i="13"/>
  <c r="F61" i="13"/>
  <c r="F13" i="13"/>
  <c r="F4" i="13"/>
  <c r="F8" i="13"/>
  <c r="F12" i="13"/>
  <c r="F16" i="13"/>
  <c r="F25" i="13"/>
  <c r="F33" i="13"/>
  <c r="F41" i="13"/>
  <c r="F58" i="13"/>
  <c r="F97" i="13"/>
  <c r="F101" i="13"/>
  <c r="F9" i="13"/>
  <c r="F93" i="13"/>
  <c r="F145" i="13"/>
  <c r="F161" i="13"/>
  <c r="F15" i="13"/>
  <c r="F27" i="13"/>
  <c r="F35" i="13"/>
  <c r="F43" i="13"/>
  <c r="F5" i="13"/>
  <c r="F7" i="13"/>
  <c r="F24" i="13"/>
  <c r="F32" i="13"/>
  <c r="F40" i="13"/>
  <c r="F85" i="13"/>
  <c r="F6" i="13"/>
  <c r="F14" i="13"/>
  <c r="F18" i="13"/>
  <c r="F45" i="13"/>
  <c r="F81" i="13"/>
  <c r="F169" i="13"/>
  <c r="F10" i="13"/>
  <c r="F46" i="13"/>
  <c r="F175" i="13"/>
  <c r="F177" i="13"/>
  <c r="F74" i="13"/>
  <c r="F90" i="13"/>
  <c r="F106" i="13"/>
  <c r="F114" i="13"/>
  <c r="F122" i="13"/>
  <c r="F130" i="13"/>
  <c r="F138" i="13"/>
  <c r="F146" i="13"/>
  <c r="F154" i="13"/>
  <c r="F162" i="13"/>
  <c r="F170" i="13"/>
  <c r="F178" i="13"/>
  <c r="F194" i="13"/>
  <c r="F196" i="13"/>
  <c r="F207" i="13"/>
  <c r="F215" i="13"/>
  <c r="F246" i="13"/>
  <c r="F66" i="13"/>
  <c r="F82" i="13"/>
  <c r="F98" i="13"/>
  <c r="F202" i="13"/>
  <c r="F192" i="13"/>
  <c r="F209" i="13"/>
  <c r="F217" i="13"/>
  <c r="F239" i="13"/>
  <c r="F257" i="13"/>
  <c r="F274" i="13"/>
  <c r="F277" i="13"/>
  <c r="F286" i="13"/>
  <c r="F302" i="13"/>
  <c r="F195" i="13"/>
  <c r="F197" i="13"/>
  <c r="F226" i="13"/>
  <c r="F54" i="13"/>
  <c r="F62" i="13"/>
  <c r="F70" i="13"/>
  <c r="F78" i="13"/>
  <c r="F86" i="13"/>
  <c r="F94" i="13"/>
  <c r="F102" i="13"/>
  <c r="F110" i="13"/>
  <c r="F118" i="13"/>
  <c r="F126" i="13"/>
  <c r="F134" i="13"/>
  <c r="F142" i="13"/>
  <c r="F150" i="13"/>
  <c r="F158" i="13"/>
  <c r="F166" i="13"/>
  <c r="F174" i="13"/>
  <c r="F182" i="13"/>
  <c r="F183" i="13"/>
  <c r="F188" i="13"/>
  <c r="F199" i="13"/>
  <c r="F203" i="13"/>
  <c r="F211" i="13"/>
  <c r="F219" i="13"/>
  <c r="F238" i="13"/>
  <c r="F240" i="13"/>
  <c r="F200" i="13"/>
  <c r="F205" i="13"/>
  <c r="F224" i="13"/>
  <c r="F184" i="13"/>
  <c r="F187" i="13"/>
  <c r="F189" i="13"/>
  <c r="F206" i="13"/>
  <c r="F214" i="13"/>
  <c r="F250" i="13"/>
  <c r="F255" i="13"/>
  <c r="F266" i="13"/>
  <c r="F193" i="13"/>
  <c r="F210" i="13"/>
  <c r="F227" i="13"/>
  <c r="F247" i="13"/>
  <c r="F249" i="13"/>
  <c r="F253" i="13"/>
  <c r="F290" i="13"/>
  <c r="F306" i="13"/>
  <c r="F221" i="13"/>
  <c r="F231" i="13"/>
  <c r="F262" i="13"/>
  <c r="F273" i="13"/>
  <c r="F293" i="13"/>
  <c r="F309" i="13"/>
  <c r="F328" i="13"/>
  <c r="F229" i="13"/>
  <c r="F230" i="13"/>
  <c r="F233" i="13"/>
  <c r="F252" i="13"/>
  <c r="F297" i="13"/>
  <c r="F344" i="13"/>
  <c r="F185" i="13"/>
  <c r="F201" i="13"/>
  <c r="F212" i="13"/>
  <c r="F225" i="13"/>
  <c r="F228" i="13"/>
  <c r="F241" i="13"/>
  <c r="F261" i="13"/>
  <c r="F298" i="13"/>
  <c r="F314" i="13"/>
  <c r="F232" i="13"/>
  <c r="F236" i="13"/>
  <c r="F237" i="13"/>
  <c r="F282" i="13"/>
  <c r="F289" i="13"/>
  <c r="F305" i="13"/>
  <c r="F307" i="13"/>
  <c r="F322" i="13"/>
  <c r="F329" i="13"/>
  <c r="F338" i="13"/>
  <c r="F355" i="13"/>
  <c r="F235" i="13"/>
  <c r="F243" i="13"/>
  <c r="F251" i="13"/>
  <c r="F259" i="13"/>
  <c r="F267" i="13"/>
  <c r="F275" i="13"/>
  <c r="F283" i="13"/>
  <c r="F291" i="13"/>
  <c r="F299" i="13"/>
  <c r="F331" i="13"/>
  <c r="F347" i="13"/>
  <c r="F371" i="13"/>
  <c r="F352" i="13"/>
  <c r="F260" i="13"/>
  <c r="F268" i="13"/>
  <c r="F276" i="13"/>
  <c r="F284" i="13"/>
  <c r="F292" i="13"/>
  <c r="F300" i="13"/>
  <c r="F308" i="13"/>
  <c r="F316" i="13"/>
  <c r="F321" i="13"/>
  <c r="F324" i="13"/>
  <c r="F337" i="13"/>
  <c r="F341" i="13"/>
  <c r="F343" i="13"/>
  <c r="F327" i="13"/>
  <c r="F340" i="13"/>
  <c r="F360" i="13"/>
  <c r="F379" i="13"/>
  <c r="F234" i="13"/>
  <c r="F263" i="13"/>
  <c r="F271" i="13"/>
  <c r="F279" i="13"/>
  <c r="F287" i="13"/>
  <c r="F295" i="13"/>
  <c r="F303" i="13"/>
  <c r="F311" i="13"/>
  <c r="F319" i="13"/>
  <c r="F339" i="13"/>
  <c r="F351" i="13"/>
  <c r="F363" i="13"/>
  <c r="F264" i="13"/>
  <c r="F272" i="13"/>
  <c r="F280" i="13"/>
  <c r="F288" i="13"/>
  <c r="F296" i="13"/>
  <c r="F304" i="13"/>
  <c r="F312" i="13"/>
  <c r="F320" i="13"/>
  <c r="F335" i="13"/>
  <c r="F353" i="13"/>
  <c r="F387" i="13"/>
  <c r="F361" i="13"/>
  <c r="F369" i="13"/>
  <c r="F377" i="13"/>
  <c r="F385" i="13"/>
  <c r="F393" i="13"/>
  <c r="F401" i="13"/>
  <c r="F350" i="13"/>
  <c r="F358" i="13"/>
  <c r="F366" i="13"/>
  <c r="F374" i="13"/>
  <c r="F382" i="13"/>
  <c r="F390" i="13"/>
  <c r="F398" i="13"/>
  <c r="F406" i="13"/>
  <c r="F395" i="13"/>
  <c r="F403" i="13"/>
  <c r="F368" i="13"/>
  <c r="F376" i="13"/>
  <c r="F384" i="13"/>
  <c r="F392" i="13"/>
  <c r="F400" i="13"/>
  <c r="F357" i="13"/>
  <c r="F365" i="13"/>
  <c r="F373" i="13"/>
  <c r="F381" i="13"/>
  <c r="F389" i="13"/>
  <c r="F397" i="13"/>
  <c r="F405" i="13"/>
  <c r="F354" i="13"/>
  <c r="F362" i="13"/>
  <c r="F370" i="13"/>
  <c r="F378" i="13"/>
  <c r="F386" i="13"/>
  <c r="F394" i="13"/>
  <c r="F402" i="13"/>
  <c r="F359" i="13"/>
  <c r="F367" i="13"/>
  <c r="F375" i="13"/>
  <c r="F383" i="13"/>
  <c r="F391" i="13"/>
  <c r="F399" i="13"/>
  <c r="F356" i="13"/>
  <c r="F364" i="13"/>
  <c r="F372" i="13"/>
  <c r="F380" i="13"/>
  <c r="F388" i="13"/>
  <c r="F396" i="13"/>
  <c r="F404" i="13"/>
  <c r="C407" i="13" l="1"/>
  <c r="F2" i="13"/>
  <c r="E407" i="13"/>
  <c r="C152" i="11"/>
  <c r="B2" i="7" s="1"/>
  <c r="D2" i="7" s="1"/>
  <c r="C408" i="13" l="1"/>
  <c r="B3" i="7"/>
  <c r="C153" i="11"/>
  <c r="C389" i="9" l="1"/>
  <c r="G4" i="7" s="1"/>
  <c r="D387" i="9"/>
  <c r="F379" i="9"/>
  <c r="F347" i="9"/>
  <c r="F307" i="9"/>
  <c r="F139" i="9"/>
  <c r="C388" i="9" l="1"/>
  <c r="C4" i="7"/>
  <c r="F4" i="7" s="1"/>
  <c r="F35" i="9"/>
  <c r="F43" i="9"/>
  <c r="F378" i="9"/>
  <c r="F80" i="9"/>
  <c r="F24" i="9"/>
  <c r="F72" i="9"/>
  <c r="F88" i="9"/>
  <c r="F96" i="9"/>
  <c r="F206" i="9"/>
  <c r="F262" i="9"/>
  <c r="F366" i="9"/>
  <c r="F95" i="9"/>
  <c r="F135" i="9"/>
  <c r="F191" i="9"/>
  <c r="F223" i="9"/>
  <c r="F319" i="9"/>
  <c r="F168" i="9"/>
  <c r="F49" i="9"/>
  <c r="F121" i="9"/>
  <c r="F145" i="9"/>
  <c r="F233" i="9"/>
  <c r="F321" i="9"/>
  <c r="F377" i="9"/>
  <c r="F382" i="9"/>
  <c r="F36" i="9"/>
  <c r="F44" i="9"/>
  <c r="F140" i="9"/>
  <c r="F308" i="9"/>
  <c r="F316" i="9"/>
  <c r="F356" i="9"/>
  <c r="F58" i="9"/>
  <c r="F122" i="9"/>
  <c r="F130" i="9"/>
  <c r="F383" i="9"/>
  <c r="F285" i="9"/>
  <c r="F293" i="9"/>
  <c r="F301" i="9"/>
  <c r="F317" i="9"/>
  <c r="F333" i="9"/>
  <c r="F216" i="9"/>
  <c r="F384" i="9"/>
  <c r="F21" i="9"/>
  <c r="F138" i="9"/>
  <c r="F325" i="9"/>
  <c r="F9" i="9"/>
  <c r="F91" i="9"/>
  <c r="F235" i="9"/>
  <c r="F248" i="9"/>
  <c r="F258" i="9"/>
  <c r="F266" i="9"/>
  <c r="F300" i="9"/>
  <c r="F367" i="9"/>
  <c r="F40" i="9"/>
  <c r="F30" i="9"/>
  <c r="F59" i="9"/>
  <c r="F4" i="9"/>
  <c r="F20" i="9"/>
  <c r="F25" i="9"/>
  <c r="F86" i="9"/>
  <c r="F126" i="9"/>
  <c r="F165" i="9"/>
  <c r="F173" i="9"/>
  <c r="F181" i="9"/>
  <c r="F197" i="9"/>
  <c r="F213" i="9"/>
  <c r="F221" i="9"/>
  <c r="F251" i="9"/>
  <c r="F261" i="9"/>
  <c r="F282" i="9"/>
  <c r="F290" i="9"/>
  <c r="F313" i="9"/>
  <c r="F31" i="9"/>
  <c r="F68" i="9"/>
  <c r="F92" i="9"/>
  <c r="F108" i="9"/>
  <c r="F158" i="9"/>
  <c r="F163" i="9"/>
  <c r="F179" i="9"/>
  <c r="F211" i="9"/>
  <c r="F275" i="9"/>
  <c r="F280" i="9"/>
  <c r="F288" i="9"/>
  <c r="F324" i="9"/>
  <c r="F13" i="9"/>
  <c r="F26" i="9"/>
  <c r="F381" i="9"/>
  <c r="F85" i="9"/>
  <c r="F101" i="9"/>
  <c r="F109" i="9"/>
  <c r="F117" i="9"/>
  <c r="F125" i="9"/>
  <c r="F164" i="9"/>
  <c r="F172" i="9"/>
  <c r="F180" i="9"/>
  <c r="F196" i="9"/>
  <c r="F212" i="9"/>
  <c r="F250" i="9"/>
  <c r="F260" i="9"/>
  <c r="F268" i="9"/>
  <c r="F289" i="9"/>
  <c r="F374" i="9"/>
  <c r="F23" i="9"/>
  <c r="F33" i="9"/>
  <c r="F66" i="9"/>
  <c r="F89" i="9"/>
  <c r="F115" i="9"/>
  <c r="F128" i="9"/>
  <c r="F133" i="9"/>
  <c r="F38" i="9"/>
  <c r="F94" i="9"/>
  <c r="F107" i="9"/>
  <c r="F18" i="9"/>
  <c r="F56" i="9"/>
  <c r="F87" i="9"/>
  <c r="F102" i="9"/>
  <c r="F110" i="9"/>
  <c r="F151" i="9"/>
  <c r="F156" i="9"/>
  <c r="F174" i="9"/>
  <c r="F184" i="9"/>
  <c r="F189" i="9"/>
  <c r="F204" i="9"/>
  <c r="F229" i="9"/>
  <c r="F246" i="9"/>
  <c r="F264" i="9"/>
  <c r="F283" i="9"/>
  <c r="F291" i="9"/>
  <c r="F303" i="9"/>
  <c r="F310" i="9"/>
  <c r="F327" i="9"/>
  <c r="F335" i="9"/>
  <c r="F340" i="9"/>
  <c r="F352" i="9"/>
  <c r="F357" i="9"/>
  <c r="F362" i="9"/>
  <c r="F375" i="9"/>
  <c r="F249" i="9"/>
  <c r="F259" i="9"/>
  <c r="F286" i="9"/>
  <c r="F330" i="9"/>
  <c r="F355" i="9"/>
  <c r="F365" i="9"/>
  <c r="F154" i="9"/>
  <c r="F207" i="9"/>
  <c r="F360" i="9"/>
  <c r="F3" i="9"/>
  <c r="F19" i="9"/>
  <c r="F52" i="9"/>
  <c r="F103" i="9"/>
  <c r="F124" i="9"/>
  <c r="F147" i="9"/>
  <c r="F157" i="9"/>
  <c r="F190" i="9"/>
  <c r="F200" i="9"/>
  <c r="F205" i="9"/>
  <c r="F220" i="9"/>
  <c r="F225" i="9"/>
  <c r="F257" i="9"/>
  <c r="F265" i="9"/>
  <c r="F270" i="9"/>
  <c r="F284" i="9"/>
  <c r="F292" i="9"/>
  <c r="F306" i="9"/>
  <c r="F318" i="9"/>
  <c r="F328" i="9"/>
  <c r="F358" i="9"/>
  <c r="F368" i="9"/>
  <c r="F42" i="9"/>
  <c r="F14" i="9"/>
  <c r="F32" i="9"/>
  <c r="F37" i="9"/>
  <c r="F45" i="9"/>
  <c r="F50" i="9"/>
  <c r="F73" i="9"/>
  <c r="F127" i="9"/>
  <c r="F132" i="9"/>
  <c r="F175" i="9"/>
  <c r="F195" i="9"/>
  <c r="F304" i="9"/>
  <c r="F376" i="9"/>
  <c r="F188" i="9"/>
  <c r="F302" i="9"/>
  <c r="F326" i="9"/>
  <c r="F344" i="9"/>
  <c r="F359" i="9"/>
  <c r="F8" i="9"/>
  <c r="F65" i="9"/>
  <c r="F79" i="9"/>
  <c r="F84" i="9"/>
  <c r="F93" i="9"/>
  <c r="F100" i="9"/>
  <c r="F146" i="9"/>
  <c r="F155" i="9"/>
  <c r="F162" i="9"/>
  <c r="F171" i="9"/>
  <c r="F178" i="9"/>
  <c r="F187" i="9"/>
  <c r="F194" i="9"/>
  <c r="F203" i="9"/>
  <c r="F210" i="9"/>
  <c r="F219" i="9"/>
  <c r="F228" i="9"/>
  <c r="F232" i="9"/>
  <c r="F234" i="9"/>
  <c r="F243" i="9"/>
  <c r="F256" i="9"/>
  <c r="F277" i="9"/>
  <c r="F281" i="9"/>
  <c r="F298" i="9"/>
  <c r="F315" i="9"/>
  <c r="F331" i="9"/>
  <c r="F338" i="9"/>
  <c r="F343" i="9"/>
  <c r="F345" i="9"/>
  <c r="F354" i="9"/>
  <c r="F363" i="9"/>
  <c r="F370" i="9"/>
  <c r="F6" i="9"/>
  <c r="F11" i="9"/>
  <c r="F28" i="9"/>
  <c r="F47" i="9"/>
  <c r="F54" i="9"/>
  <c r="F61" i="9"/>
  <c r="F63" i="9"/>
  <c r="F70" i="9"/>
  <c r="F75" i="9"/>
  <c r="F77" i="9"/>
  <c r="F105" i="9"/>
  <c r="F112" i="9"/>
  <c r="F119" i="9"/>
  <c r="F142" i="9"/>
  <c r="F169" i="9"/>
  <c r="F176" i="9"/>
  <c r="F185" i="9"/>
  <c r="F192" i="9"/>
  <c r="F201" i="9"/>
  <c r="F208" i="9"/>
  <c r="F217" i="9"/>
  <c r="F226" i="9"/>
  <c r="F230" i="9"/>
  <c r="F241" i="9"/>
  <c r="F254" i="9"/>
  <c r="F271" i="9"/>
  <c r="F273" i="9"/>
  <c r="F296" i="9"/>
  <c r="F311" i="9"/>
  <c r="F322" i="9"/>
  <c r="F336" i="9"/>
  <c r="F341" i="9"/>
  <c r="F348" i="9"/>
  <c r="F350" i="9"/>
  <c r="F380" i="9"/>
  <c r="F385" i="9"/>
  <c r="F149" i="9"/>
  <c r="F167" i="9"/>
  <c r="F183" i="9"/>
  <c r="F199" i="9"/>
  <c r="F215" i="9"/>
  <c r="F267" i="9"/>
  <c r="F269" i="9"/>
  <c r="F294" i="9"/>
  <c r="F309" i="9"/>
  <c r="F320" i="9"/>
  <c r="F329" i="9"/>
  <c r="F334" i="9"/>
  <c r="F361" i="9"/>
  <c r="F373" i="9"/>
  <c r="F222" i="9"/>
  <c r="F332" i="9"/>
  <c r="F339" i="9"/>
  <c r="F346" i="9"/>
  <c r="F364" i="9"/>
  <c r="F371" i="9"/>
  <c r="F7" i="9"/>
  <c r="F99" i="9"/>
  <c r="F113" i="9"/>
  <c r="F120" i="9"/>
  <c r="F131" i="9"/>
  <c r="F170" i="9"/>
  <c r="F186" i="9"/>
  <c r="F202" i="9"/>
  <c r="F218" i="9"/>
  <c r="F242" i="9"/>
  <c r="F255" i="9"/>
  <c r="F274" i="9"/>
  <c r="F276" i="9"/>
  <c r="F299" i="9"/>
  <c r="F305" i="9"/>
  <c r="F323" i="9"/>
  <c r="F351" i="9"/>
  <c r="F16" i="9"/>
  <c r="F29" i="9"/>
  <c r="F64" i="9"/>
  <c r="F83" i="9"/>
  <c r="F12" i="9"/>
  <c r="F17" i="9"/>
  <c r="F27" i="9"/>
  <c r="F46" i="9"/>
  <c r="F48" i="9"/>
  <c r="F71" i="9"/>
  <c r="F76" i="9"/>
  <c r="F97" i="9"/>
  <c r="F118" i="9"/>
  <c r="F129" i="9"/>
  <c r="F143" i="9"/>
  <c r="F150" i="9"/>
  <c r="F177" i="9"/>
  <c r="F193" i="9"/>
  <c r="F209" i="9"/>
  <c r="F227" i="9"/>
  <c r="F240" i="9"/>
  <c r="F272" i="9"/>
  <c r="F278" i="9"/>
  <c r="F295" i="9"/>
  <c r="F297" i="9"/>
  <c r="F312" i="9"/>
  <c r="F314" i="9"/>
  <c r="F337" i="9"/>
  <c r="F342" i="9"/>
  <c r="F349" i="9"/>
  <c r="F353" i="9"/>
  <c r="F369" i="9"/>
  <c r="F57" i="9"/>
  <c r="F78" i="9"/>
  <c r="F22" i="9"/>
  <c r="F34" i="9"/>
  <c r="F41" i="9"/>
  <c r="F55" i="9"/>
  <c r="F62" i="9"/>
  <c r="F5" i="9"/>
  <c r="F10" i="9"/>
  <c r="F15" i="9"/>
  <c r="F39" i="9"/>
  <c r="F53" i="9"/>
  <c r="F60" i="9"/>
  <c r="F67" i="9"/>
  <c r="F69" i="9"/>
  <c r="F81" i="9"/>
  <c r="F104" i="9"/>
  <c r="F111" i="9"/>
  <c r="F116" i="9"/>
  <c r="F123" i="9"/>
  <c r="F134" i="9"/>
  <c r="F141" i="9"/>
  <c r="F148" i="9"/>
  <c r="F159" i="9"/>
  <c r="F166" i="9"/>
  <c r="F182" i="9"/>
  <c r="F198" i="9"/>
  <c r="F214" i="9"/>
  <c r="F238" i="9"/>
  <c r="F372" i="9"/>
  <c r="F137" i="9"/>
  <c r="F51" i="9"/>
  <c r="F136" i="9"/>
  <c r="F160" i="9"/>
  <c r="F152" i="9"/>
  <c r="F161" i="9"/>
  <c r="F74" i="9"/>
  <c r="F82" i="9"/>
  <c r="F90" i="9"/>
  <c r="F98" i="9"/>
  <c r="F106" i="9"/>
  <c r="F114" i="9"/>
  <c r="F144" i="9"/>
  <c r="F153" i="9"/>
  <c r="F253" i="9"/>
  <c r="F237" i="9"/>
  <c r="F245" i="9"/>
  <c r="F287" i="9"/>
  <c r="F231" i="9"/>
  <c r="F239" i="9"/>
  <c r="F247" i="9"/>
  <c r="F224" i="9"/>
  <c r="F252" i="9"/>
  <c r="F263" i="9"/>
  <c r="F279" i="9"/>
  <c r="F236" i="9"/>
  <c r="F244" i="9"/>
  <c r="F2" i="9" l="1"/>
  <c r="D4" i="7" l="1"/>
  <c r="E4" i="7" s="1"/>
  <c r="D3" i="7"/>
  <c r="E3" i="7" s="1"/>
  <c r="E2" i="7"/>
  <c r="C253" i="5" l="1"/>
  <c r="G6" i="7" s="1"/>
  <c r="D251" i="5"/>
  <c r="C6" i="7" s="1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6" i="7" l="1"/>
  <c r="C251" i="5"/>
  <c r="B6" i="7" s="1"/>
  <c r="D6" i="7" s="1"/>
  <c r="E6" i="7" s="1"/>
  <c r="F2" i="5"/>
  <c r="C252" i="5" l="1"/>
  <c r="C357" i="4" l="1"/>
  <c r="G5" i="7" s="1"/>
  <c r="D355" i="4"/>
  <c r="C5" i="7" s="1"/>
  <c r="E354" i="4"/>
  <c r="F354" i="4" s="1"/>
  <c r="E353" i="4"/>
  <c r="F353" i="4" s="1"/>
  <c r="E352" i="4"/>
  <c r="F352" i="4" s="1"/>
  <c r="E351" i="4"/>
  <c r="F351" i="4" s="1"/>
  <c r="E350" i="4"/>
  <c r="F350" i="4" s="1"/>
  <c r="E349" i="4"/>
  <c r="F349" i="4" s="1"/>
  <c r="E348" i="4"/>
  <c r="F348" i="4" s="1"/>
  <c r="E347" i="4"/>
  <c r="F347" i="4" s="1"/>
  <c r="E346" i="4"/>
  <c r="F346" i="4" s="1"/>
  <c r="E345" i="4"/>
  <c r="F345" i="4" s="1"/>
  <c r="E344" i="4"/>
  <c r="F344" i="4" s="1"/>
  <c r="E343" i="4"/>
  <c r="F343" i="4" s="1"/>
  <c r="E342" i="4"/>
  <c r="F342" i="4" s="1"/>
  <c r="E341" i="4"/>
  <c r="F341" i="4" s="1"/>
  <c r="E340" i="4"/>
  <c r="F340" i="4" s="1"/>
  <c r="E339" i="4"/>
  <c r="F339" i="4" s="1"/>
  <c r="E338" i="4"/>
  <c r="F338" i="4" s="1"/>
  <c r="E337" i="4"/>
  <c r="F337" i="4" s="1"/>
  <c r="E336" i="4"/>
  <c r="F336" i="4" s="1"/>
  <c r="E335" i="4"/>
  <c r="F335" i="4" s="1"/>
  <c r="E334" i="4"/>
  <c r="F334" i="4" s="1"/>
  <c r="E333" i="4"/>
  <c r="F333" i="4" s="1"/>
  <c r="E332" i="4"/>
  <c r="F332" i="4" s="1"/>
  <c r="E331" i="4"/>
  <c r="F331" i="4" s="1"/>
  <c r="E330" i="4"/>
  <c r="F330" i="4" s="1"/>
  <c r="E329" i="4"/>
  <c r="F329" i="4" s="1"/>
  <c r="E328" i="4"/>
  <c r="F328" i="4" s="1"/>
  <c r="E327" i="4"/>
  <c r="F327" i="4" s="1"/>
  <c r="E326" i="4"/>
  <c r="F326" i="4" s="1"/>
  <c r="E325" i="4"/>
  <c r="F325" i="4" s="1"/>
  <c r="E324" i="4"/>
  <c r="F324" i="4" s="1"/>
  <c r="E323" i="4"/>
  <c r="F323" i="4" s="1"/>
  <c r="E322" i="4"/>
  <c r="F322" i="4" s="1"/>
  <c r="E321" i="4"/>
  <c r="F321" i="4" s="1"/>
  <c r="E320" i="4"/>
  <c r="F320" i="4" s="1"/>
  <c r="E319" i="4"/>
  <c r="F319" i="4" s="1"/>
  <c r="E318" i="4"/>
  <c r="F318" i="4" s="1"/>
  <c r="E317" i="4"/>
  <c r="F317" i="4" s="1"/>
  <c r="E316" i="4"/>
  <c r="F316" i="4" s="1"/>
  <c r="E315" i="4"/>
  <c r="F315" i="4" s="1"/>
  <c r="E314" i="4"/>
  <c r="F314" i="4" s="1"/>
  <c r="E313" i="4"/>
  <c r="F313" i="4" s="1"/>
  <c r="E312" i="4"/>
  <c r="F312" i="4" s="1"/>
  <c r="E311" i="4"/>
  <c r="F311" i="4" s="1"/>
  <c r="E310" i="4"/>
  <c r="F310" i="4" s="1"/>
  <c r="E309" i="4"/>
  <c r="F309" i="4" s="1"/>
  <c r="E308" i="4"/>
  <c r="F308" i="4" s="1"/>
  <c r="E307" i="4"/>
  <c r="F307" i="4" s="1"/>
  <c r="E306" i="4"/>
  <c r="F306" i="4" s="1"/>
  <c r="E305" i="4"/>
  <c r="F305" i="4" s="1"/>
  <c r="E304" i="4"/>
  <c r="F304" i="4" s="1"/>
  <c r="E303" i="4"/>
  <c r="F303" i="4" s="1"/>
  <c r="E302" i="4"/>
  <c r="F302" i="4" s="1"/>
  <c r="E301" i="4"/>
  <c r="F301" i="4" s="1"/>
  <c r="E300" i="4"/>
  <c r="F300" i="4" s="1"/>
  <c r="E299" i="4"/>
  <c r="F299" i="4" s="1"/>
  <c r="E298" i="4"/>
  <c r="F298" i="4" s="1"/>
  <c r="E297" i="4"/>
  <c r="F297" i="4" s="1"/>
  <c r="E296" i="4"/>
  <c r="F296" i="4" s="1"/>
  <c r="E295" i="4"/>
  <c r="F295" i="4" s="1"/>
  <c r="E294" i="4"/>
  <c r="F294" i="4" s="1"/>
  <c r="E293" i="4"/>
  <c r="F293" i="4" s="1"/>
  <c r="E292" i="4"/>
  <c r="F292" i="4" s="1"/>
  <c r="E291" i="4"/>
  <c r="F291" i="4" s="1"/>
  <c r="E290" i="4"/>
  <c r="F290" i="4" s="1"/>
  <c r="E289" i="4"/>
  <c r="F289" i="4" s="1"/>
  <c r="E288" i="4"/>
  <c r="F288" i="4" s="1"/>
  <c r="E287" i="4"/>
  <c r="F287" i="4" s="1"/>
  <c r="E286" i="4"/>
  <c r="F286" i="4" s="1"/>
  <c r="E285" i="4"/>
  <c r="F285" i="4" s="1"/>
  <c r="E284" i="4"/>
  <c r="F284" i="4" s="1"/>
  <c r="E283" i="4"/>
  <c r="F283" i="4" s="1"/>
  <c r="E282" i="4"/>
  <c r="F282" i="4" s="1"/>
  <c r="E281" i="4"/>
  <c r="F281" i="4" s="1"/>
  <c r="E280" i="4"/>
  <c r="F280" i="4" s="1"/>
  <c r="E279" i="4"/>
  <c r="F279" i="4" s="1"/>
  <c r="E278" i="4"/>
  <c r="F278" i="4" s="1"/>
  <c r="E277" i="4"/>
  <c r="F277" i="4" s="1"/>
  <c r="E276" i="4"/>
  <c r="F276" i="4" s="1"/>
  <c r="E275" i="4"/>
  <c r="F275" i="4" s="1"/>
  <c r="E274" i="4"/>
  <c r="F274" i="4" s="1"/>
  <c r="E273" i="4"/>
  <c r="F273" i="4" s="1"/>
  <c r="E272" i="4"/>
  <c r="F272" i="4" s="1"/>
  <c r="E271" i="4"/>
  <c r="F271" i="4" s="1"/>
  <c r="E270" i="4"/>
  <c r="F270" i="4" s="1"/>
  <c r="E269" i="4"/>
  <c r="F269" i="4" s="1"/>
  <c r="E268" i="4"/>
  <c r="F268" i="4" s="1"/>
  <c r="E267" i="4"/>
  <c r="F267" i="4" s="1"/>
  <c r="E266" i="4"/>
  <c r="F266" i="4" s="1"/>
  <c r="E265" i="4"/>
  <c r="F265" i="4" s="1"/>
  <c r="E264" i="4"/>
  <c r="F264" i="4" s="1"/>
  <c r="E263" i="4"/>
  <c r="F263" i="4" s="1"/>
  <c r="E262" i="4"/>
  <c r="F262" i="4" s="1"/>
  <c r="E261" i="4"/>
  <c r="F261" i="4" s="1"/>
  <c r="E260" i="4"/>
  <c r="F260" i="4" s="1"/>
  <c r="E259" i="4"/>
  <c r="F259" i="4" s="1"/>
  <c r="E258" i="4"/>
  <c r="F258" i="4" s="1"/>
  <c r="E257" i="4"/>
  <c r="F257" i="4" s="1"/>
  <c r="E256" i="4"/>
  <c r="F256" i="4" s="1"/>
  <c r="E255" i="4"/>
  <c r="F255" i="4" s="1"/>
  <c r="E254" i="4"/>
  <c r="F254" i="4" s="1"/>
  <c r="E253" i="4"/>
  <c r="F253" i="4" s="1"/>
  <c r="E252" i="4"/>
  <c r="F252" i="4" s="1"/>
  <c r="E251" i="4"/>
  <c r="F251" i="4" s="1"/>
  <c r="E250" i="4"/>
  <c r="F250" i="4" s="1"/>
  <c r="E249" i="4"/>
  <c r="F249" i="4" s="1"/>
  <c r="E248" i="4"/>
  <c r="F248" i="4" s="1"/>
  <c r="E247" i="4"/>
  <c r="F247" i="4" s="1"/>
  <c r="E246" i="4"/>
  <c r="F246" i="4" s="1"/>
  <c r="E245" i="4"/>
  <c r="F245" i="4" s="1"/>
  <c r="E244" i="4"/>
  <c r="F244" i="4" s="1"/>
  <c r="E243" i="4"/>
  <c r="F243" i="4" s="1"/>
  <c r="E242" i="4"/>
  <c r="F242" i="4" s="1"/>
  <c r="E241" i="4"/>
  <c r="F241" i="4" s="1"/>
  <c r="E240" i="4"/>
  <c r="F240" i="4" s="1"/>
  <c r="E239" i="4"/>
  <c r="F239" i="4" s="1"/>
  <c r="E238" i="4"/>
  <c r="F238" i="4" s="1"/>
  <c r="E237" i="4"/>
  <c r="F237" i="4" s="1"/>
  <c r="E236" i="4"/>
  <c r="F236" i="4" s="1"/>
  <c r="E235" i="4"/>
  <c r="F235" i="4" s="1"/>
  <c r="E234" i="4"/>
  <c r="F234" i="4" s="1"/>
  <c r="E233" i="4"/>
  <c r="F233" i="4" s="1"/>
  <c r="E232" i="4"/>
  <c r="F232" i="4" s="1"/>
  <c r="E231" i="4"/>
  <c r="F231" i="4" s="1"/>
  <c r="E230" i="4"/>
  <c r="F230" i="4" s="1"/>
  <c r="E229" i="4"/>
  <c r="F229" i="4" s="1"/>
  <c r="E228" i="4"/>
  <c r="F228" i="4" s="1"/>
  <c r="E227" i="4"/>
  <c r="F227" i="4" s="1"/>
  <c r="E226" i="4"/>
  <c r="F226" i="4" s="1"/>
  <c r="E225" i="4"/>
  <c r="F225" i="4" s="1"/>
  <c r="E224" i="4"/>
  <c r="F224" i="4" s="1"/>
  <c r="E223" i="4"/>
  <c r="F223" i="4" s="1"/>
  <c r="E222" i="4"/>
  <c r="F222" i="4" s="1"/>
  <c r="E221" i="4"/>
  <c r="F221" i="4" s="1"/>
  <c r="E220" i="4"/>
  <c r="F220" i="4" s="1"/>
  <c r="E219" i="4"/>
  <c r="F219" i="4" s="1"/>
  <c r="E218" i="4"/>
  <c r="F218" i="4" s="1"/>
  <c r="E217" i="4"/>
  <c r="F217" i="4" s="1"/>
  <c r="E216" i="4"/>
  <c r="F216" i="4" s="1"/>
  <c r="E215" i="4"/>
  <c r="F215" i="4" s="1"/>
  <c r="E214" i="4"/>
  <c r="F214" i="4" s="1"/>
  <c r="E213" i="4"/>
  <c r="F213" i="4" s="1"/>
  <c r="E212" i="4"/>
  <c r="F212" i="4" s="1"/>
  <c r="E211" i="4"/>
  <c r="F211" i="4" s="1"/>
  <c r="E210" i="4"/>
  <c r="F210" i="4" s="1"/>
  <c r="E209" i="4"/>
  <c r="F209" i="4" s="1"/>
  <c r="E208" i="4"/>
  <c r="F208" i="4" s="1"/>
  <c r="E207" i="4"/>
  <c r="F207" i="4" s="1"/>
  <c r="E206" i="4"/>
  <c r="F206" i="4" s="1"/>
  <c r="E205" i="4"/>
  <c r="F205" i="4" s="1"/>
  <c r="E204" i="4"/>
  <c r="F204" i="4" s="1"/>
  <c r="E203" i="4"/>
  <c r="F203" i="4" s="1"/>
  <c r="E202" i="4"/>
  <c r="F202" i="4" s="1"/>
  <c r="E201" i="4"/>
  <c r="F201" i="4" s="1"/>
  <c r="E200" i="4"/>
  <c r="F200" i="4" s="1"/>
  <c r="E199" i="4"/>
  <c r="F199" i="4" s="1"/>
  <c r="E198" i="4"/>
  <c r="F198" i="4" s="1"/>
  <c r="E197" i="4"/>
  <c r="F197" i="4" s="1"/>
  <c r="E196" i="4"/>
  <c r="F196" i="4" s="1"/>
  <c r="E195" i="4"/>
  <c r="F195" i="4" s="1"/>
  <c r="E194" i="4"/>
  <c r="F194" i="4" s="1"/>
  <c r="E193" i="4"/>
  <c r="F193" i="4" s="1"/>
  <c r="E192" i="4"/>
  <c r="F192" i="4" s="1"/>
  <c r="E191" i="4"/>
  <c r="F191" i="4" s="1"/>
  <c r="E190" i="4"/>
  <c r="F190" i="4" s="1"/>
  <c r="E189" i="4"/>
  <c r="F189" i="4" s="1"/>
  <c r="E188" i="4"/>
  <c r="F188" i="4" s="1"/>
  <c r="E187" i="4"/>
  <c r="F187" i="4" s="1"/>
  <c r="E186" i="4"/>
  <c r="F186" i="4" s="1"/>
  <c r="E185" i="4"/>
  <c r="F185" i="4" s="1"/>
  <c r="E184" i="4"/>
  <c r="F184" i="4" s="1"/>
  <c r="E183" i="4"/>
  <c r="F183" i="4" s="1"/>
  <c r="E182" i="4"/>
  <c r="F182" i="4" s="1"/>
  <c r="E181" i="4"/>
  <c r="F181" i="4" s="1"/>
  <c r="E180" i="4"/>
  <c r="F180" i="4" s="1"/>
  <c r="E179" i="4"/>
  <c r="F179" i="4" s="1"/>
  <c r="E178" i="4"/>
  <c r="F178" i="4" s="1"/>
  <c r="E177" i="4"/>
  <c r="F177" i="4" s="1"/>
  <c r="E176" i="4"/>
  <c r="F176" i="4" s="1"/>
  <c r="E175" i="4"/>
  <c r="F175" i="4" s="1"/>
  <c r="E174" i="4"/>
  <c r="F174" i="4" s="1"/>
  <c r="E173" i="4"/>
  <c r="F173" i="4" s="1"/>
  <c r="E172" i="4"/>
  <c r="F172" i="4" s="1"/>
  <c r="E171" i="4"/>
  <c r="F171" i="4" s="1"/>
  <c r="E170" i="4"/>
  <c r="F170" i="4" s="1"/>
  <c r="E169" i="4"/>
  <c r="F169" i="4" s="1"/>
  <c r="E168" i="4"/>
  <c r="F168" i="4" s="1"/>
  <c r="E167" i="4"/>
  <c r="F167" i="4" s="1"/>
  <c r="E166" i="4"/>
  <c r="F166" i="4" s="1"/>
  <c r="E165" i="4"/>
  <c r="F165" i="4" s="1"/>
  <c r="E164" i="4"/>
  <c r="F164" i="4" s="1"/>
  <c r="E163" i="4"/>
  <c r="F163" i="4" s="1"/>
  <c r="E162" i="4"/>
  <c r="F162" i="4" s="1"/>
  <c r="E161" i="4"/>
  <c r="F161" i="4" s="1"/>
  <c r="E160" i="4"/>
  <c r="F160" i="4" s="1"/>
  <c r="E159" i="4"/>
  <c r="F159" i="4" s="1"/>
  <c r="E158" i="4"/>
  <c r="F158" i="4" s="1"/>
  <c r="E157" i="4"/>
  <c r="F157" i="4" s="1"/>
  <c r="E156" i="4"/>
  <c r="F156" i="4" s="1"/>
  <c r="E155" i="4"/>
  <c r="F155" i="4" s="1"/>
  <c r="E154" i="4"/>
  <c r="F154" i="4" s="1"/>
  <c r="E153" i="4"/>
  <c r="F153" i="4" s="1"/>
  <c r="E152" i="4"/>
  <c r="F152" i="4" s="1"/>
  <c r="E151" i="4"/>
  <c r="F151" i="4" s="1"/>
  <c r="E150" i="4"/>
  <c r="F150" i="4" s="1"/>
  <c r="E149" i="4"/>
  <c r="F149" i="4" s="1"/>
  <c r="E148" i="4"/>
  <c r="F148" i="4" s="1"/>
  <c r="E147" i="4"/>
  <c r="F147" i="4" s="1"/>
  <c r="E146" i="4"/>
  <c r="F146" i="4" s="1"/>
  <c r="E145" i="4"/>
  <c r="F145" i="4" s="1"/>
  <c r="E144" i="4"/>
  <c r="F144" i="4" s="1"/>
  <c r="E143" i="4"/>
  <c r="F143" i="4" s="1"/>
  <c r="E142" i="4"/>
  <c r="F142" i="4" s="1"/>
  <c r="E141" i="4"/>
  <c r="F141" i="4" s="1"/>
  <c r="E140" i="4"/>
  <c r="F140" i="4" s="1"/>
  <c r="E139" i="4"/>
  <c r="F139" i="4" s="1"/>
  <c r="E138" i="4"/>
  <c r="F138" i="4" s="1"/>
  <c r="E137" i="4"/>
  <c r="F137" i="4" s="1"/>
  <c r="E136" i="4"/>
  <c r="F136" i="4" s="1"/>
  <c r="E135" i="4"/>
  <c r="F135" i="4" s="1"/>
  <c r="E134" i="4"/>
  <c r="F134" i="4" s="1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11" i="4"/>
  <c r="F111" i="4" s="1"/>
  <c r="E110" i="4"/>
  <c r="F110" i="4" s="1"/>
  <c r="E109" i="4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90" i="4"/>
  <c r="F90" i="4" s="1"/>
  <c r="E89" i="4"/>
  <c r="F89" i="4" s="1"/>
  <c r="E88" i="4"/>
  <c r="F88" i="4" s="1"/>
  <c r="E87" i="4"/>
  <c r="F87" i="4" s="1"/>
  <c r="E86" i="4"/>
  <c r="F86" i="4" s="1"/>
  <c r="E85" i="4"/>
  <c r="F85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E2" i="4"/>
  <c r="F5" i="7" l="1"/>
  <c r="D5" i="7"/>
  <c r="E5" i="7" s="1"/>
  <c r="F2" i="4"/>
  <c r="E355" i="4"/>
  <c r="C356" i="4"/>
</calcChain>
</file>

<file path=xl/sharedStrings.xml><?xml version="1.0" encoding="utf-8"?>
<sst xmlns="http://schemas.openxmlformats.org/spreadsheetml/2006/main" count="3143" uniqueCount="1761">
  <si>
    <t>Final Net
Price</t>
  </si>
  <si>
    <t>0001-4575</t>
  </si>
  <si>
    <t>Accident Analysis &amp; Prevention</t>
  </si>
  <si>
    <t>1742-7061</t>
  </si>
  <si>
    <t>Acta Biomaterialia</t>
  </si>
  <si>
    <t>0001-8686</t>
  </si>
  <si>
    <t>Advances in Colloid and Interface Science</t>
  </si>
  <si>
    <t>0001-8708</t>
  </si>
  <si>
    <t>Advances in Mathematics</t>
  </si>
  <si>
    <t>0309-1708</t>
  </si>
  <si>
    <t>Advances in Water Resources</t>
  </si>
  <si>
    <t>1359-1789</t>
  </si>
  <si>
    <t>Aggression and Violent Behavior</t>
  </si>
  <si>
    <t>0168-1923</t>
  </si>
  <si>
    <t>Agricultural and Forest Meteorology</t>
  </si>
  <si>
    <t>0167-8809</t>
  </si>
  <si>
    <t>Agriculture, Ecosystems &amp; Environment</t>
  </si>
  <si>
    <t>1075-9964</t>
  </si>
  <si>
    <t>Anaerobe</t>
  </si>
  <si>
    <t>0003-2670</t>
  </si>
  <si>
    <t>Analytica Chimica Acta</t>
  </si>
  <si>
    <t>Analytica Chimica Acta with Vibrational Spectroscopy</t>
  </si>
  <si>
    <t>0003-2697</t>
  </si>
  <si>
    <t>Analytical Biochemistry</t>
  </si>
  <si>
    <t>0003-3472</t>
  </si>
  <si>
    <t>Animal Behaviour</t>
  </si>
  <si>
    <t>0940-9602</t>
  </si>
  <si>
    <t>Annals of Anatomy</t>
  </si>
  <si>
    <t>0003-4916</t>
  </si>
  <si>
    <t>Annals of Physics</t>
  </si>
  <si>
    <t>Applied Catalysis A: General</t>
  </si>
  <si>
    <t>0926-3373</t>
  </si>
  <si>
    <t>Applied Catalysis B: Environmental</t>
  </si>
  <si>
    <t>0169-1317</t>
  </si>
  <si>
    <t>Applied Clay Science</t>
  </si>
  <si>
    <t>0306-2619</t>
  </si>
  <si>
    <t>Applied Energy</t>
  </si>
  <si>
    <t>0003-6870</t>
  </si>
  <si>
    <t>Applied Ergonomics</t>
  </si>
  <si>
    <t>0883-2927</t>
  </si>
  <si>
    <t>Applied Geochemistry</t>
  </si>
  <si>
    <t>0143-6228</t>
  </si>
  <si>
    <t>Applied Geography</t>
  </si>
  <si>
    <t>Applied Mathematical Modelling</t>
  </si>
  <si>
    <t>0096-3003</t>
  </si>
  <si>
    <t>Applied Mathematics and Computation</t>
  </si>
  <si>
    <t>0969-8043</t>
  </si>
  <si>
    <t>Applied Radiation and Isotopes</t>
  </si>
  <si>
    <t>1568-4946</t>
  </si>
  <si>
    <t>Applied Soft Computing</t>
  </si>
  <si>
    <t>0929-1393</t>
  </si>
  <si>
    <t>Applied Soil Ecology</t>
  </si>
  <si>
    <t>0169-4332</t>
  </si>
  <si>
    <t>Applied Surface Science</t>
  </si>
  <si>
    <t>1359-4311</t>
  </si>
  <si>
    <t>Applied Thermal Engineering</t>
  </si>
  <si>
    <t>0003-9861</t>
  </si>
  <si>
    <t>Archives of Biochemistry and Biophysics</t>
  </si>
  <si>
    <t>0169-8095</t>
  </si>
  <si>
    <t>Atmospheric Research</t>
  </si>
  <si>
    <t>0926-5805</t>
  </si>
  <si>
    <t>Automation in Construction</t>
  </si>
  <si>
    <t>0005-7894</t>
  </si>
  <si>
    <t>Behavior Therapy</t>
  </si>
  <si>
    <t>0005-7967</t>
  </si>
  <si>
    <t>Behaviour Research and Therapy</t>
  </si>
  <si>
    <t>Biochemical and Biophysical Research Communications</t>
  </si>
  <si>
    <t>0006-2952</t>
  </si>
  <si>
    <t>Biochemical Pharmacology</t>
  </si>
  <si>
    <t>0005-2728</t>
  </si>
  <si>
    <t>Biochimica et Biophysica Acta: Bioenergetics</t>
  </si>
  <si>
    <t>0005-2736</t>
  </si>
  <si>
    <t>Biochimica et Biophysica Acta: Biomembranes</t>
  </si>
  <si>
    <t>1874-9399</t>
  </si>
  <si>
    <t>Biochimica et Biophysica Acta: Gene Regulatory Mechanisms</t>
  </si>
  <si>
    <t>0304-4165</t>
  </si>
  <si>
    <t>Biochimica et Biophysica Acta: General Subjects</t>
  </si>
  <si>
    <t>1388-1981</t>
  </si>
  <si>
    <t>Biochimica et Biophysica Acta: Molecular and Cell Biology of Lipids</t>
  </si>
  <si>
    <t>0925-4439</t>
  </si>
  <si>
    <t>Biochimica et Biophysica Acta: Molecular Basis of Disease</t>
  </si>
  <si>
    <t>0167-4889</t>
  </si>
  <si>
    <t>Biochimica et Biophysica Acta: Molecular Cell Research</t>
  </si>
  <si>
    <t>0300-9084</t>
  </si>
  <si>
    <t>Biochimie</t>
  </si>
  <si>
    <t>0006-3207</t>
  </si>
  <si>
    <t>Biological Conservation</t>
  </si>
  <si>
    <t>0961-9534</t>
  </si>
  <si>
    <t>Biomass &amp; Bioenergy</t>
  </si>
  <si>
    <t>0142-9612</t>
  </si>
  <si>
    <t>Biomaterials</t>
  </si>
  <si>
    <t>0968-0896</t>
  </si>
  <si>
    <t>Bioorganic &amp; Medicinal Chemistry</t>
  </si>
  <si>
    <t>Bioorganic &amp; Medicinal Chemistry Letters</t>
  </si>
  <si>
    <t>Bioorganic &amp; Medicinal Chemistry with Bioorganic &amp; Medicinal Chemistry Letters</t>
  </si>
  <si>
    <t>0960-8524</t>
  </si>
  <si>
    <t>Bioresource Technology</t>
  </si>
  <si>
    <t>0956-5663</t>
  </si>
  <si>
    <t>Biosensors and Bioelectronics</t>
  </si>
  <si>
    <t>0734-9750</t>
  </si>
  <si>
    <t>Biotechnology Advances</t>
  </si>
  <si>
    <t>1740-1445</t>
  </si>
  <si>
    <t>Body Image</t>
  </si>
  <si>
    <t>0006-8993</t>
  </si>
  <si>
    <t>Brain Research</t>
  </si>
  <si>
    <t>0360-1323</t>
  </si>
  <si>
    <t>Building and Environment</t>
  </si>
  <si>
    <t>0007-6813</t>
  </si>
  <si>
    <t>Business Horizons</t>
  </si>
  <si>
    <t>0008-6215</t>
  </si>
  <si>
    <t>Carbohydrate Research</t>
  </si>
  <si>
    <t>0008-6223</t>
  </si>
  <si>
    <t>Carbon</t>
  </si>
  <si>
    <t>1566-7367</t>
  </si>
  <si>
    <t>Catalysis Communications</t>
  </si>
  <si>
    <t>0920-5861</t>
  </si>
  <si>
    <t>Catalysis Today</t>
  </si>
  <si>
    <t>0341-8162</t>
  </si>
  <si>
    <t>CATENA</t>
  </si>
  <si>
    <t>0008-8846</t>
  </si>
  <si>
    <t>Cement and Concrete Research</t>
  </si>
  <si>
    <t>0960-0779</t>
  </si>
  <si>
    <t>Chaos, Solitons &amp; Fractals</t>
  </si>
  <si>
    <t>1385-8947</t>
  </si>
  <si>
    <t>Chemical Engineering Journal</t>
  </si>
  <si>
    <t>0009-2509</t>
  </si>
  <si>
    <t>Chemical Engineering Science</t>
  </si>
  <si>
    <t>0009-2541</t>
  </si>
  <si>
    <t>Chemical Geology</t>
  </si>
  <si>
    <t>0009-2614</t>
  </si>
  <si>
    <t>Chemical Physics Letters</t>
  </si>
  <si>
    <t>0045-6535</t>
  </si>
  <si>
    <t>Chemosphere</t>
  </si>
  <si>
    <t>0145-2134</t>
  </si>
  <si>
    <t>Child Abuse &amp; Neglect</t>
  </si>
  <si>
    <t>0190-7409</t>
  </si>
  <si>
    <t>Children and Youth Services Review</t>
  </si>
  <si>
    <t>China Economic Review</t>
  </si>
  <si>
    <t>0264-2751</t>
  </si>
  <si>
    <t>Cities</t>
  </si>
  <si>
    <t>0272-7358</t>
  </si>
  <si>
    <t>Clinical Psychology Review</t>
  </si>
  <si>
    <t>0010-0277</t>
  </si>
  <si>
    <t>Cognition</t>
  </si>
  <si>
    <t>1077-7229</t>
  </si>
  <si>
    <t>Cognitive and Behavioral Practice</t>
  </si>
  <si>
    <t>0927-7757</t>
  </si>
  <si>
    <t>Colloids and Surfaces A: Physicochemical and Engineering Aspects</t>
  </si>
  <si>
    <t>0927-7765</t>
  </si>
  <si>
    <t>Colloids and Surfaces B: Biointerfaces</t>
  </si>
  <si>
    <t>0010-2180</t>
  </si>
  <si>
    <t>Combustion and Flame</t>
  </si>
  <si>
    <t>1007-5704</t>
  </si>
  <si>
    <t>Communications in Nonlinear Science and Numerical Simulation</t>
  </si>
  <si>
    <t>Composites Part A: Applied Science and Manufacturing</t>
  </si>
  <si>
    <t>1359-8368</t>
  </si>
  <si>
    <t>Composites Part B: Engineering</t>
  </si>
  <si>
    <t>0266-3538</t>
  </si>
  <si>
    <t>Composites Science and Technology</t>
  </si>
  <si>
    <t>0167-9473</t>
  </si>
  <si>
    <t>Computational Statistics &amp; Data Analysis</t>
  </si>
  <si>
    <t>0045-7825</t>
  </si>
  <si>
    <t>Computer Methods in Applied Mechanics and Engineering</t>
  </si>
  <si>
    <t>0010-4655</t>
  </si>
  <si>
    <t>Computer Physics Communications</t>
  </si>
  <si>
    <t>0098-1354</t>
  </si>
  <si>
    <t>Computers &amp; Chemical Engineering</t>
  </si>
  <si>
    <t>0360-1315</t>
  </si>
  <si>
    <t>Computers &amp; Education</t>
  </si>
  <si>
    <t>0098-3004</t>
  </si>
  <si>
    <t>Computers &amp; Geosciences</t>
  </si>
  <si>
    <t>0360-8352</t>
  </si>
  <si>
    <t>Computers &amp; Industrial Engineering</t>
  </si>
  <si>
    <t>0898-1221</t>
  </si>
  <si>
    <t>Computers &amp; Mathematics with Applications</t>
  </si>
  <si>
    <t>0167-4048</t>
  </si>
  <si>
    <t>Computers &amp; Security</t>
  </si>
  <si>
    <t>8755-4615</t>
  </si>
  <si>
    <t>Computers and Composition</t>
  </si>
  <si>
    <t>Computers and Geotechnics</t>
  </si>
  <si>
    <t>0747-5632</t>
  </si>
  <si>
    <t>Computers in Human Behavior</t>
  </si>
  <si>
    <t>0950-0618</t>
  </si>
  <si>
    <t>Construction and Building Materials</t>
  </si>
  <si>
    <t>Contemporary Educational Psychology</t>
  </si>
  <si>
    <t>0010-8545</t>
  </si>
  <si>
    <t>Coordination Chemistry Reviews</t>
  </si>
  <si>
    <t>Corrosion Science</t>
  </si>
  <si>
    <t>1567-1739</t>
  </si>
  <si>
    <t>Current Applied Physics</t>
  </si>
  <si>
    <t>0958-1669</t>
  </si>
  <si>
    <t>Current Opinion in Biotechnology</t>
  </si>
  <si>
    <t>0955-0674</t>
  </si>
  <si>
    <t>Current Opinion in Cell Biology</t>
  </si>
  <si>
    <t>1367-5931</t>
  </si>
  <si>
    <t>Current Opinion in Chemical Biology</t>
  </si>
  <si>
    <t>Current Opinion in Genetics &amp; Development</t>
  </si>
  <si>
    <t>1369-5274</t>
  </si>
  <si>
    <t>Current Opinion in Microbiology</t>
  </si>
  <si>
    <t>0959-4388</t>
  </si>
  <si>
    <t>Current Opinion in Neurobiology</t>
  </si>
  <si>
    <t>1369-5266</t>
  </si>
  <si>
    <t>Current Opinion in Plant Biology</t>
  </si>
  <si>
    <t>Current Opinion in Structural Biology</t>
  </si>
  <si>
    <t>0167-9236</t>
  </si>
  <si>
    <t>Decision Support Systems</t>
  </si>
  <si>
    <t>0011-9164</t>
  </si>
  <si>
    <t>Desalination</t>
  </si>
  <si>
    <t>0012-1606</t>
  </si>
  <si>
    <t>Developmental Biology</t>
  </si>
  <si>
    <t>0885-2006</t>
  </si>
  <si>
    <t>Early Childhood Research Quarterly</t>
  </si>
  <si>
    <t>Earth and Planetary Science Letters</t>
  </si>
  <si>
    <t>0012-8252</t>
  </si>
  <si>
    <t>Earth-Science Reviews</t>
  </si>
  <si>
    <t>0921-8009</t>
  </si>
  <si>
    <t>Ecological Economics</t>
  </si>
  <si>
    <t>0925-8574</t>
  </si>
  <si>
    <t>Ecological Engineering</t>
  </si>
  <si>
    <t>Ecological Indicators</t>
  </si>
  <si>
    <t>0304-3800</t>
  </si>
  <si>
    <t>Ecological Modelling</t>
  </si>
  <si>
    <t>0165-1765</t>
  </si>
  <si>
    <t>Economics Letters</t>
  </si>
  <si>
    <t>0272-7757</t>
  </si>
  <si>
    <t>Economics of Education Review</t>
  </si>
  <si>
    <t>0013-4686</t>
  </si>
  <si>
    <t>Electrochimica Acta</t>
  </si>
  <si>
    <t>0360-5442</t>
  </si>
  <si>
    <t>Energy</t>
  </si>
  <si>
    <t>0378-7788</t>
  </si>
  <si>
    <t>Energy and Buildings</t>
  </si>
  <si>
    <t>0196-8904</t>
  </si>
  <si>
    <t>Energy Conversion and Management</t>
  </si>
  <si>
    <t>0140-9883</t>
  </si>
  <si>
    <t>Energy Economics</t>
  </si>
  <si>
    <t>0301-4215</t>
  </si>
  <si>
    <t>Energy Policy</t>
  </si>
  <si>
    <t>0013-7944</t>
  </si>
  <si>
    <t>Engineering Fracture Mechanics</t>
  </si>
  <si>
    <t>0013-7952</t>
  </si>
  <si>
    <t>Engineering Geology</t>
  </si>
  <si>
    <t>0141-0296</t>
  </si>
  <si>
    <t>Engineering Structures</t>
  </si>
  <si>
    <t>1364-8152</t>
  </si>
  <si>
    <t>Environmental Modelling &amp; Software</t>
  </si>
  <si>
    <t>0014-2921</t>
  </si>
  <si>
    <t>European Economic Review</t>
  </si>
  <si>
    <t>0223-5234</t>
  </si>
  <si>
    <t>European Journal of Medicinal Chemistry</t>
  </si>
  <si>
    <t>0377-2217</t>
  </si>
  <si>
    <t>European Journal of Operational Research</t>
  </si>
  <si>
    <t>0176-2680</t>
  </si>
  <si>
    <t>European Journal of Political Economy</t>
  </si>
  <si>
    <t>1164-5563</t>
  </si>
  <si>
    <t>European Journal of Soil Biology</t>
  </si>
  <si>
    <t>0263-2373</t>
  </si>
  <si>
    <t>European Management Journal</t>
  </si>
  <si>
    <t>0014-4827</t>
  </si>
  <si>
    <t>Experimental Cell Research</t>
  </si>
  <si>
    <t>0531-5565</t>
  </si>
  <si>
    <t>Experimental Gerontology</t>
  </si>
  <si>
    <t>0014-4886</t>
  </si>
  <si>
    <t>Experimental Neurology</t>
  </si>
  <si>
    <t>0957-4174</t>
  </si>
  <si>
    <t>Expert Systems with Applications</t>
  </si>
  <si>
    <t>0014-4983</t>
  </si>
  <si>
    <t>Explorations in Economic History</t>
  </si>
  <si>
    <t>0378-3812</t>
  </si>
  <si>
    <t>Fluid Phase Equilibria</t>
  </si>
  <si>
    <t>0308-8146</t>
  </si>
  <si>
    <t>Food Chemistry</t>
  </si>
  <si>
    <t>0379-0738</t>
  </si>
  <si>
    <t>Forensic Science International</t>
  </si>
  <si>
    <t>0378-1127</t>
  </si>
  <si>
    <t>Forest Ecology and Management</t>
  </si>
  <si>
    <t>0016-2361</t>
  </si>
  <si>
    <t>Fuel</t>
  </si>
  <si>
    <t>0378-3820</t>
  </si>
  <si>
    <t>Fuel Processing Technology</t>
  </si>
  <si>
    <t>0378-1119</t>
  </si>
  <si>
    <t>Gene</t>
  </si>
  <si>
    <t>0016-7037</t>
  </si>
  <si>
    <t>Geochimica et Cosmochimica Acta</t>
  </si>
  <si>
    <t>0016-7061</t>
  </si>
  <si>
    <t>Geoderma</t>
  </si>
  <si>
    <t>0016-7185</t>
  </si>
  <si>
    <t>Geoforum</t>
  </si>
  <si>
    <t>Geomorphology</t>
  </si>
  <si>
    <t>0266-1144</t>
  </si>
  <si>
    <t>Geotextiles and Geomembranes</t>
  </si>
  <si>
    <t>0375-6505</t>
  </si>
  <si>
    <t>Geothermics</t>
  </si>
  <si>
    <t>0921-8181</t>
  </si>
  <si>
    <t>Global and Planetary Change</t>
  </si>
  <si>
    <t>0959-3780</t>
  </si>
  <si>
    <t>Global Environmental Change</t>
  </si>
  <si>
    <t>Gondwana Research</t>
  </si>
  <si>
    <t>Government Information Quarterly</t>
  </si>
  <si>
    <t>1568-9883</t>
  </si>
  <si>
    <t>Harmful Algae</t>
  </si>
  <si>
    <t>0315-0860</t>
  </si>
  <si>
    <t>Historia Mathematica</t>
  </si>
  <si>
    <t>Hormones and Behavior</t>
  </si>
  <si>
    <t>0198-8859</t>
  </si>
  <si>
    <t>Human Immunology</t>
  </si>
  <si>
    <t>1053-4822</t>
  </si>
  <si>
    <t>Human Resource Management Review</t>
  </si>
  <si>
    <t>0019-1035</t>
  </si>
  <si>
    <t>Icarus</t>
  </si>
  <si>
    <t>0019-8501</t>
  </si>
  <si>
    <t>Industrial Marketing Management</t>
  </si>
  <si>
    <t>0378-7206</t>
  </si>
  <si>
    <t>Information &amp; Management</t>
  </si>
  <si>
    <t>1350-4495</t>
  </si>
  <si>
    <t>Infrared Physics &amp; Technology</t>
  </si>
  <si>
    <t>0020-1693</t>
  </si>
  <si>
    <t>Inorganica Chimica Acta</t>
  </si>
  <si>
    <t>0160-2896</t>
  </si>
  <si>
    <t>Intelligence</t>
  </si>
  <si>
    <t>0166-5162</t>
  </si>
  <si>
    <t>International Journal of Coal Geology</t>
  </si>
  <si>
    <t>0168-1605</t>
  </si>
  <si>
    <t>International Journal of Food Microbiology</t>
  </si>
  <si>
    <t>1750-5836</t>
  </si>
  <si>
    <t>International Journal of Greenhouse Gas Control</t>
  </si>
  <si>
    <t>0017-9310</t>
  </si>
  <si>
    <t>International Journal of Heat and Mass Transfer</t>
  </si>
  <si>
    <t>0278-4319</t>
  </si>
  <si>
    <t>International Journal of Hospitality Management</t>
  </si>
  <si>
    <t>1071-5819</t>
  </si>
  <si>
    <t>International Journal of Human-Computer Studies</t>
  </si>
  <si>
    <t>0360-3199</t>
  </si>
  <si>
    <t>International Journal of Hydrogen Energy</t>
  </si>
  <si>
    <t>0169-8141</t>
  </si>
  <si>
    <t>International Journal of Industrial Ergonomics</t>
  </si>
  <si>
    <t>0268-4012</t>
  </si>
  <si>
    <t>International Journal of Information Management</t>
  </si>
  <si>
    <t>0147-1767</t>
  </si>
  <si>
    <t>International Journal of Intercultural Relations</t>
  </si>
  <si>
    <t>0020-7462</t>
  </si>
  <si>
    <t>International Journal of Non-Linear Mechanics</t>
  </si>
  <si>
    <t>0925-5273</t>
  </si>
  <si>
    <t>International Journal of Production Economics</t>
  </si>
  <si>
    <t>0263-7863</t>
  </si>
  <si>
    <t>International Journal of Project Management</t>
  </si>
  <si>
    <t>1365-1609</t>
  </si>
  <si>
    <t>International Journal of Rock Mechanics and Mining Sciences</t>
  </si>
  <si>
    <t>0020-7683</t>
  </si>
  <si>
    <t>International Journal of Solids and Structures</t>
  </si>
  <si>
    <t>0924-2716</t>
  </si>
  <si>
    <t>ISPRS Journal of Photogrammetry and Remote Sensing</t>
  </si>
  <si>
    <t>0165-4101</t>
  </si>
  <si>
    <t>Journal of Accounting and Economics</t>
  </si>
  <si>
    <t>0278-4254</t>
  </si>
  <si>
    <t>Journal of Accounting and Public Policy</t>
  </si>
  <si>
    <t>0140-1971</t>
  </si>
  <si>
    <t>Journal of Adolescence</t>
  </si>
  <si>
    <t>0021-8693</t>
  </si>
  <si>
    <t>Journal of Algebra</t>
  </si>
  <si>
    <t>0278-4165</t>
  </si>
  <si>
    <t>Journal of Anthropological Archaeology</t>
  </si>
  <si>
    <t>0193-3973</t>
  </si>
  <si>
    <t>Journal of Applied Developmental Psychology</t>
  </si>
  <si>
    <t>0926-9851</t>
  </si>
  <si>
    <t>Journal of Applied Geophysics</t>
  </si>
  <si>
    <t>0305-4403</t>
  </si>
  <si>
    <t>Journal of Archaeological Science</t>
  </si>
  <si>
    <t>Journal of Archaeological Science: Reports</t>
  </si>
  <si>
    <t>1367-9120</t>
  </si>
  <si>
    <t>Journal of Asian Earth Sciences</t>
  </si>
  <si>
    <t>0378-4266</t>
  </si>
  <si>
    <t>Journal of Banking &amp; Finance</t>
  </si>
  <si>
    <t>0168-1656</t>
  </si>
  <si>
    <t>Journal of Biotechnology</t>
  </si>
  <si>
    <t>0148-2963</t>
  </si>
  <si>
    <t>Journal of Business Research</t>
  </si>
  <si>
    <t>0883-9026</t>
  </si>
  <si>
    <t>Journal of Business Venturing</t>
  </si>
  <si>
    <t>0021-9517</t>
  </si>
  <si>
    <t>Journal of Catalysis</t>
  </si>
  <si>
    <t>0021-9673</t>
  </si>
  <si>
    <t>Journal of Chromatography A</t>
  </si>
  <si>
    <t>0959-6526</t>
  </si>
  <si>
    <t>Journal of Cleaner Production</t>
  </si>
  <si>
    <t>0021-9797</t>
  </si>
  <si>
    <t>Journal of Colloid and Interface Science</t>
  </si>
  <si>
    <t>0377-0427</t>
  </si>
  <si>
    <t>Journal of Computational and Applied Mathematics</t>
  </si>
  <si>
    <t>0021-9991</t>
  </si>
  <si>
    <t>Journal of Computational Physics</t>
  </si>
  <si>
    <t>0169-7722</t>
  </si>
  <si>
    <t>Journal of Contaminant Hydrology</t>
  </si>
  <si>
    <t>0929-1199</t>
  </si>
  <si>
    <t>Journal of Corporate Finance</t>
  </si>
  <si>
    <t>0047-2352</t>
  </si>
  <si>
    <t>Journal of Criminal Justice</t>
  </si>
  <si>
    <t>0022-0248</t>
  </si>
  <si>
    <t>Journal of Crystal Growth</t>
  </si>
  <si>
    <t>0304-3878</t>
  </si>
  <si>
    <t>Journal of Development Economics</t>
  </si>
  <si>
    <t>0022-0396</t>
  </si>
  <si>
    <t>Journal of Differential Equations</t>
  </si>
  <si>
    <t>0304-4076</t>
  </si>
  <si>
    <t>Journal of Econometrics</t>
  </si>
  <si>
    <t>0167-2681</t>
  </si>
  <si>
    <t>Journal of Economic Behavior &amp; Organization</t>
  </si>
  <si>
    <t>1050-6411</t>
  </si>
  <si>
    <t>Journal of Electromyography and Kinesiology</t>
  </si>
  <si>
    <t>0301-4797</t>
  </si>
  <si>
    <t>Journal of Environmental Management</t>
  </si>
  <si>
    <t>0272-4944</t>
  </si>
  <si>
    <t>Journal of Environmental Psychology</t>
  </si>
  <si>
    <t>0022-1031</t>
  </si>
  <si>
    <t>Journal of Experimental Social Psychology</t>
  </si>
  <si>
    <t>Journal of Financial Economics</t>
  </si>
  <si>
    <t>0022-1236</t>
  </si>
  <si>
    <t>Journal of Functional Analysis</t>
  </si>
  <si>
    <t>0393-0440</t>
  </si>
  <si>
    <t>Journal of Geometry and Physics</t>
  </si>
  <si>
    <t>0304-3894</t>
  </si>
  <si>
    <t>Journal of Hazardous Materials</t>
  </si>
  <si>
    <t>0167-6296</t>
  </si>
  <si>
    <t>Journal of Health Economics</t>
  </si>
  <si>
    <t>0047-2484</t>
  </si>
  <si>
    <t>Journal of Human Evolution</t>
  </si>
  <si>
    <t>0022-1694</t>
  </si>
  <si>
    <t>Journal of Hydrology</t>
  </si>
  <si>
    <t>Journal of Industrial and Engineering Chemistry</t>
  </si>
  <si>
    <t>0162-0134</t>
  </si>
  <si>
    <t>Journal of Inorganic Biochemistry</t>
  </si>
  <si>
    <t>0022-1996</t>
  </si>
  <si>
    <t>Journal of International Economics</t>
  </si>
  <si>
    <t>0022-2313</t>
  </si>
  <si>
    <t>Journal of Luminescence</t>
  </si>
  <si>
    <t>0304-8853</t>
  </si>
  <si>
    <t>Journal of Magnetism and Magnetic Materials</t>
  </si>
  <si>
    <t>0376-7388</t>
  </si>
  <si>
    <t>Journal of Membrane Science</t>
  </si>
  <si>
    <t>0167-7012</t>
  </si>
  <si>
    <t>Journal of Microbiological Methods</t>
  </si>
  <si>
    <t>0022-2836</t>
  </si>
  <si>
    <t>Journal of Molecular Biology</t>
  </si>
  <si>
    <t>1875-5100</t>
  </si>
  <si>
    <t>Journal of Natural Gas Science and Engineering</t>
  </si>
  <si>
    <t>1084-8045</t>
  </si>
  <si>
    <t>Journal of Network and Computer Applications</t>
  </si>
  <si>
    <t>0165-0270</t>
  </si>
  <si>
    <t>Journal of Neuroscience Methods</t>
  </si>
  <si>
    <t>Journal of Number Theory</t>
  </si>
  <si>
    <t>Journal of Organometallic Chemistry</t>
  </si>
  <si>
    <t>0920-4105</t>
  </si>
  <si>
    <t>Journal of Petroleum Science and Engineering</t>
  </si>
  <si>
    <t>0022-3697</t>
  </si>
  <si>
    <t>Journal of Physics and Chemistry of Solids</t>
  </si>
  <si>
    <t>0378-7753</t>
  </si>
  <si>
    <t>Journal of Power Sources</t>
  </si>
  <si>
    <t>1874-3919</t>
  </si>
  <si>
    <t>Journal of Proteomics</t>
  </si>
  <si>
    <t>0022-3999</t>
  </si>
  <si>
    <t>Journal of Psychosomatic Research</t>
  </si>
  <si>
    <t>0047-2727</t>
  </si>
  <si>
    <t>Journal of Public Economics</t>
  </si>
  <si>
    <t>0022-4073</t>
  </si>
  <si>
    <t>Journal of Quantitative Spectroscopy &amp; Radiative Transfer</t>
  </si>
  <si>
    <t>0092-6566</t>
  </si>
  <si>
    <t>Journal of Research in Personality</t>
  </si>
  <si>
    <t>0022-4405</t>
  </si>
  <si>
    <t>Journal of School Psychology</t>
  </si>
  <si>
    <t>1047-8477</t>
  </si>
  <si>
    <t>Journal of Structural Biology</t>
  </si>
  <si>
    <t>0191-8141</t>
  </si>
  <si>
    <t>Journal of Structural Geology</t>
  </si>
  <si>
    <t>0094-1190</t>
  </si>
  <si>
    <t>Journal of Urban Economics</t>
  </si>
  <si>
    <t>0001-8791</t>
  </si>
  <si>
    <t>Journal of Vocational Behavior</t>
  </si>
  <si>
    <t>1090-9516</t>
  </si>
  <si>
    <t>Journal of World Business</t>
  </si>
  <si>
    <t>0927-5371</t>
  </si>
  <si>
    <t>Labour Economics</t>
  </si>
  <si>
    <t>0169-2046</t>
  </si>
  <si>
    <t>Landscape and Urban Planning</t>
  </si>
  <si>
    <t>1041-6080</t>
  </si>
  <si>
    <t>Learning and Individual Differences</t>
  </si>
  <si>
    <t>0959-4752</t>
  </si>
  <si>
    <t>Learning and Instruction</t>
  </si>
  <si>
    <t>0740-8188</t>
  </si>
  <si>
    <t>Library &amp; Information Science Research</t>
  </si>
  <si>
    <t>0024-3795</t>
  </si>
  <si>
    <t>Linear Algebra and its Applications</t>
  </si>
  <si>
    <t>0024-4937</t>
  </si>
  <si>
    <t>Lithos</t>
  </si>
  <si>
    <t>Magnetic Resonance Imaging</t>
  </si>
  <si>
    <t>0264-8172</t>
  </si>
  <si>
    <t>Marine and Petroleum Geology</t>
  </si>
  <si>
    <t>Materials Letters</t>
  </si>
  <si>
    <t>1369-7021</t>
  </si>
  <si>
    <t>Materials Today</t>
  </si>
  <si>
    <t>Matrix Biology</t>
  </si>
  <si>
    <t>1350-4533</t>
  </si>
  <si>
    <t>Medical Engineering &amp; Physics</t>
  </si>
  <si>
    <t>1096-7176</t>
  </si>
  <si>
    <t>Metabolic Engineering</t>
  </si>
  <si>
    <t>1046-2023</t>
  </si>
  <si>
    <t>Methods</t>
  </si>
  <si>
    <t>0944-5013</t>
  </si>
  <si>
    <t>Microbiological Research</t>
  </si>
  <si>
    <t>1387-1811</t>
  </si>
  <si>
    <t>Microporous and Mesoporous Materials</t>
  </si>
  <si>
    <t>2468-8231</t>
  </si>
  <si>
    <t>Molecular Catalysis</t>
  </si>
  <si>
    <t>0161-5890</t>
  </si>
  <si>
    <t>Molecular Immunology</t>
  </si>
  <si>
    <t>1055-7903</t>
  </si>
  <si>
    <t>Molecular Phylogenetics and Evolution</t>
  </si>
  <si>
    <t>1674-2052</t>
  </si>
  <si>
    <t>Molecular Plant</t>
  </si>
  <si>
    <t>1748-0132</t>
  </si>
  <si>
    <t>Nano Today</t>
  </si>
  <si>
    <t>0893-6080</t>
  </si>
  <si>
    <t>Neural Networks</t>
  </si>
  <si>
    <t>0306-4522</t>
  </si>
  <si>
    <t>Neuroscience</t>
  </si>
  <si>
    <t>0149-7634</t>
  </si>
  <si>
    <t>Neuroscience &amp; Biobehavioral Reviews</t>
  </si>
  <si>
    <t>1384-1076</t>
  </si>
  <si>
    <t>New Astronomy</t>
  </si>
  <si>
    <t>1089-8603</t>
  </si>
  <si>
    <t>Nitric Oxide</t>
  </si>
  <si>
    <t>0168-9002</t>
  </si>
  <si>
    <t>Nuclear Instruments and Methods in Physics Research Section A: Accelerators, Spectrometers, Detectors and Associated Equipment</t>
  </si>
  <si>
    <t>0305-0483</t>
  </si>
  <si>
    <t>Omega</t>
  </si>
  <si>
    <t>0030-4018</t>
  </si>
  <si>
    <t>Optics Communications</t>
  </si>
  <si>
    <t>0030-4026</t>
  </si>
  <si>
    <t>Optik</t>
  </si>
  <si>
    <t>0030-4387</t>
  </si>
  <si>
    <t>Orbis</t>
  </si>
  <si>
    <t>1566-1199</t>
  </si>
  <si>
    <t>Organic Electronics</t>
  </si>
  <si>
    <t>0146-6380</t>
  </si>
  <si>
    <t>Organic Geochemistry</t>
  </si>
  <si>
    <t>0749-5978</t>
  </si>
  <si>
    <t>Organizational Behavior and Human Decision Processes</t>
  </si>
  <si>
    <t>0090-2616</t>
  </si>
  <si>
    <t>Organizational Dynamics</t>
  </si>
  <si>
    <t>0031-0182</t>
  </si>
  <si>
    <t>Palaeogeography, Palaeoclimatology, Palaeoecology</t>
  </si>
  <si>
    <t>0191-8869</t>
  </si>
  <si>
    <t>Personality and Individual Differences</t>
  </si>
  <si>
    <t>0378-4371</t>
  </si>
  <si>
    <t>Physica A: Statistical Mechanics and its Applications</t>
  </si>
  <si>
    <t>0921-4526</t>
  </si>
  <si>
    <t>Physica B: Condensed Matter</t>
  </si>
  <si>
    <t>0167-2789</t>
  </si>
  <si>
    <t>Physica D: Nonlinear Phenomena</t>
  </si>
  <si>
    <t>1386-9477</t>
  </si>
  <si>
    <t>Physica E: Low- Dimensional Systems and Nanostructures</t>
  </si>
  <si>
    <t>1571-0645</t>
  </si>
  <si>
    <t>Physics of Life Reviews</t>
  </si>
  <si>
    <t>0370-1573</t>
  </si>
  <si>
    <t>Physics Reports</t>
  </si>
  <si>
    <t>0031-9384</t>
  </si>
  <si>
    <t>Physiology &amp; Behavior</t>
  </si>
  <si>
    <t>0031-9422</t>
  </si>
  <si>
    <t>Phytochemistry</t>
  </si>
  <si>
    <t>0032-0633</t>
  </si>
  <si>
    <t>Planetary and Space Science</t>
  </si>
  <si>
    <t>0962-6298</t>
  </si>
  <si>
    <t>Political Geography</t>
  </si>
  <si>
    <t>0032-3861</t>
  </si>
  <si>
    <t>Polymer</t>
  </si>
  <si>
    <t>1540-7489</t>
  </si>
  <si>
    <t>Proceedings of the Combustion Institute</t>
  </si>
  <si>
    <t>0079-6816</t>
  </si>
  <si>
    <t>Progress in Surface Science</t>
  </si>
  <si>
    <t>1046-5928</t>
  </si>
  <si>
    <t>Protein Expression and Purification</t>
  </si>
  <si>
    <t>1469-0292</t>
  </si>
  <si>
    <t>Psychology of Sport and Exercise</t>
  </si>
  <si>
    <t>0363-8111</t>
  </si>
  <si>
    <t>Public Relations Review</t>
  </si>
  <si>
    <t>1040-6182</t>
  </si>
  <si>
    <t>Quaternary International</t>
  </si>
  <si>
    <t>0277-3791</t>
  </si>
  <si>
    <t>Quaternary Science Reviews</t>
  </si>
  <si>
    <t>1350-4487</t>
  </si>
  <si>
    <t>Radiation Measurements</t>
  </si>
  <si>
    <t>0166-0462</t>
  </si>
  <si>
    <t>Regional Science and Urban Economics</t>
  </si>
  <si>
    <t>0951-8320</t>
  </si>
  <si>
    <t>Reliability Engineering &amp; System Safety</t>
  </si>
  <si>
    <t>0034-4257</t>
  </si>
  <si>
    <t>Remote Sensing of Environment</t>
  </si>
  <si>
    <t>1364-0321</t>
  </si>
  <si>
    <t>Renewable &amp; Sustainable Energy Reviews</t>
  </si>
  <si>
    <t>0960-1481</t>
  </si>
  <si>
    <t>Renewable Energy</t>
  </si>
  <si>
    <t>0923-2508</t>
  </si>
  <si>
    <t>Research in Microbiology</t>
  </si>
  <si>
    <t>0191-3085</t>
  </si>
  <si>
    <t>Research in Organizational Behavior</t>
  </si>
  <si>
    <t>0048-7333</t>
  </si>
  <si>
    <t>Research Policy</t>
  </si>
  <si>
    <t>0925-7535</t>
  </si>
  <si>
    <t>Safety Science</t>
  </si>
  <si>
    <t>1355-0306</t>
  </si>
  <si>
    <t>Science &amp; Justice</t>
  </si>
  <si>
    <t>0048-9697</t>
  </si>
  <si>
    <t>Science of the Total Environment</t>
  </si>
  <si>
    <t>0037-0738</t>
  </si>
  <si>
    <t>Sedimentary Geology</t>
  </si>
  <si>
    <t>1084-9521</t>
  </si>
  <si>
    <t>Seminars in Cell and Developmental Biology</t>
  </si>
  <si>
    <t>0925-4005</t>
  </si>
  <si>
    <t>Sensors and Actuators B: Chemical</t>
  </si>
  <si>
    <t>0165-1684</t>
  </si>
  <si>
    <t>Signal Processing</t>
  </si>
  <si>
    <t>0277-9536</t>
  </si>
  <si>
    <t>Social Science &amp; Medicine</t>
  </si>
  <si>
    <t>Social Science Research</t>
  </si>
  <si>
    <t>0038-0717</t>
  </si>
  <si>
    <t>Soil Biology &amp; Biochemistry</t>
  </si>
  <si>
    <t>0267-7261</t>
  </si>
  <si>
    <t>Soil Dynamics and Earthquake Engineering</t>
  </si>
  <si>
    <t>0927-0248</t>
  </si>
  <si>
    <t>Solar Energy Materials and Solar Cells</t>
  </si>
  <si>
    <t>0038-1098</t>
  </si>
  <si>
    <t>Solid State Communications</t>
  </si>
  <si>
    <t>2211-6753</t>
  </si>
  <si>
    <t>Spatial Statistics</t>
  </si>
  <si>
    <t>1441-3523</t>
  </si>
  <si>
    <t>Sport Management Review</t>
  </si>
  <si>
    <t>0167-7152</t>
  </si>
  <si>
    <t>Statistics &amp; Probability Letters</t>
  </si>
  <si>
    <t>0039-3681</t>
  </si>
  <si>
    <t>Studies in History and Philosophy of Science Part A</t>
  </si>
  <si>
    <t>1369-8486</t>
  </si>
  <si>
    <t>Studies in History and Philosophy of Science Part C: Studies in History and Philosophy of Biological and Biomedical Sciences</t>
  </si>
  <si>
    <t>0257-8972</t>
  </si>
  <si>
    <t>Surface and Coatings Technology</t>
  </si>
  <si>
    <t>0039-6028</t>
  </si>
  <si>
    <t>Surface Science</t>
  </si>
  <si>
    <t>0167-5729</t>
  </si>
  <si>
    <t>Surface Science Reports</t>
  </si>
  <si>
    <t>0723-2020</t>
  </si>
  <si>
    <t>Systematic and Applied Microbiology</t>
  </si>
  <si>
    <t>0039-9140</t>
  </si>
  <si>
    <t>Talanta</t>
  </si>
  <si>
    <t>Teaching and Teacher Education</t>
  </si>
  <si>
    <t>0040-1625</t>
  </si>
  <si>
    <t>Technological Forecasting and Social Change</t>
  </si>
  <si>
    <t>0040-1951</t>
  </si>
  <si>
    <t>Tectonophysics</t>
  </si>
  <si>
    <t>0736-5853</t>
  </si>
  <si>
    <t>Telematics and Informatics</t>
  </si>
  <si>
    <t>0040-4020</t>
  </si>
  <si>
    <t>Tetrahedron</t>
  </si>
  <si>
    <t>0040-4039</t>
  </si>
  <si>
    <t>Tetrahedron Letters</t>
  </si>
  <si>
    <t>0197-4556</t>
  </si>
  <si>
    <t>The Arts in Psychotherapy</t>
  </si>
  <si>
    <t>1357-2725</t>
  </si>
  <si>
    <t>The International Journal of Biochemistry &amp; Cell Biology</t>
  </si>
  <si>
    <t>1096-7516</t>
  </si>
  <si>
    <t>The Internet and Higher Education</t>
  </si>
  <si>
    <t>0099-1333</t>
  </si>
  <si>
    <t>The Journal of Academic Librarianship</t>
  </si>
  <si>
    <t>0140-6736</t>
  </si>
  <si>
    <t>The Lancet</t>
  </si>
  <si>
    <t>1048-9843</t>
  </si>
  <si>
    <t>The Leadership Quarterly</t>
  </si>
  <si>
    <t>0040-6090</t>
  </si>
  <si>
    <t>Thin Solid Films</t>
  </si>
  <si>
    <t>0261-5177</t>
  </si>
  <si>
    <t>Tourism Management</t>
  </si>
  <si>
    <t>Trends in Analytical Chemistry</t>
  </si>
  <si>
    <t>0968-0004</t>
  </si>
  <si>
    <t>Trends in Biochemical Sciences</t>
  </si>
  <si>
    <t>0962-8924</t>
  </si>
  <si>
    <t>Trends in Cell Biology</t>
  </si>
  <si>
    <t>1364-6613</t>
  </si>
  <si>
    <t>Trends in Cognitive Sciences</t>
  </si>
  <si>
    <t>0169-5347</t>
  </si>
  <si>
    <t>Trends in Ecology &amp; Evolution</t>
  </si>
  <si>
    <t>0168-9525</t>
  </si>
  <si>
    <t>Trends in Genetics</t>
  </si>
  <si>
    <t>Trends in Microbiology</t>
  </si>
  <si>
    <t>0166-2236</t>
  </si>
  <si>
    <t>Trends in Neurosciences</t>
  </si>
  <si>
    <t>1360-1385</t>
  </si>
  <si>
    <t>Trends in Plant Science</t>
  </si>
  <si>
    <t>0304-3991</t>
  </si>
  <si>
    <t>Ultramicroscopy</t>
  </si>
  <si>
    <t>Ultrasonics</t>
  </si>
  <si>
    <t>Vacuum</t>
  </si>
  <si>
    <t>0043-1354</t>
  </si>
  <si>
    <t>Water Research</t>
  </si>
  <si>
    <t>0277-5395</t>
  </si>
  <si>
    <t>Women's Studies International Forum</t>
  </si>
  <si>
    <t>World Development</t>
  </si>
  <si>
    <t>FS00-5138</t>
  </si>
  <si>
    <t>0307-904X</t>
  </si>
  <si>
    <t>0006-291X</t>
  </si>
  <si>
    <t>FS00-0131</t>
  </si>
  <si>
    <t>1043-951X</t>
  </si>
  <si>
    <t>0266-352X</t>
  </si>
  <si>
    <t>0361-476X</t>
  </si>
  <si>
    <t>0010-938X</t>
  </si>
  <si>
    <t>0959-437X</t>
  </si>
  <si>
    <t>0959-440X</t>
  </si>
  <si>
    <t>0012-821X</t>
  </si>
  <si>
    <t>1470-160X</t>
  </si>
  <si>
    <t>0169-555X</t>
  </si>
  <si>
    <t>1342-937X</t>
  </si>
  <si>
    <t>0740-624X</t>
  </si>
  <si>
    <t>0018-506X</t>
  </si>
  <si>
    <t>2352-409X</t>
  </si>
  <si>
    <t>0304-405X</t>
  </si>
  <si>
    <t>1226-086X</t>
  </si>
  <si>
    <t>0022-314X</t>
  </si>
  <si>
    <t>0022-328X</t>
  </si>
  <si>
    <t>0730-725X</t>
  </si>
  <si>
    <t>0167-577X</t>
  </si>
  <si>
    <t>0945-053X</t>
  </si>
  <si>
    <t>0049-089X</t>
  </si>
  <si>
    <t>0742-051X</t>
  </si>
  <si>
    <t>0966-842X</t>
  </si>
  <si>
    <t>0041-624X</t>
  </si>
  <si>
    <t>0042-207X</t>
  </si>
  <si>
    <t>0305-750X</t>
  </si>
  <si>
    <t># of titles</t>
  </si>
  <si>
    <t>Totals</t>
  </si>
  <si>
    <t>Published List Price</t>
  </si>
  <si>
    <t>Institution A</t>
  </si>
  <si>
    <t>ISSN</t>
  </si>
  <si>
    <t>0099-2399</t>
  </si>
  <si>
    <t>Journal of Endodontics</t>
  </si>
  <si>
    <t>1542-3565</t>
  </si>
  <si>
    <t>Clinical Gastroenterology and Hepatology</t>
  </si>
  <si>
    <t>0168-8227</t>
  </si>
  <si>
    <t>Diabetes Research and Clinical Practice</t>
  </si>
  <si>
    <t>0001-2998</t>
  </si>
  <si>
    <t>Seminars in Nuclear Medicine</t>
  </si>
  <si>
    <t>2210-7762</t>
  </si>
  <si>
    <t>Cancer Genetics</t>
  </si>
  <si>
    <t>1521-6616</t>
  </si>
  <si>
    <t>Clinical Immunology</t>
  </si>
  <si>
    <t>0093-691X</t>
  </si>
  <si>
    <t>Theriogenology</t>
  </si>
  <si>
    <t>0901-5027</t>
  </si>
  <si>
    <t>International Journal of Oral and Maxillofacial Surgery</t>
  </si>
  <si>
    <t>0883-5403</t>
  </si>
  <si>
    <t>Journal of Arthroplasty</t>
  </si>
  <si>
    <t>0146-0005</t>
  </si>
  <si>
    <t>Seminars in Perinatology</t>
  </si>
  <si>
    <t>0955-470X</t>
  </si>
  <si>
    <t>Transplantation Reviews</t>
  </si>
  <si>
    <t>1551-7144</t>
  </si>
  <si>
    <t>Contemporary Clinical Trials</t>
  </si>
  <si>
    <t>0109-5641</t>
  </si>
  <si>
    <t>Dental Materials</t>
  </si>
  <si>
    <t>0891-5849</t>
  </si>
  <si>
    <t>Free Radical Biology &amp; Medicine</t>
  </si>
  <si>
    <t>0378-4320</t>
  </si>
  <si>
    <t>Animal Reproduction Science</t>
  </si>
  <si>
    <t>0165-5728</t>
  </si>
  <si>
    <t>Journal of Neuroimmunology</t>
  </si>
  <si>
    <t>1058-2746</t>
  </si>
  <si>
    <t>Journal of Shoulder and Elbow Surgery</t>
  </si>
  <si>
    <t>0301-472X</t>
  </si>
  <si>
    <t>Experimental Hematology</t>
  </si>
  <si>
    <t>0165-2478</t>
  </si>
  <si>
    <t>Immunology Letters</t>
  </si>
  <si>
    <t>0167-5273</t>
  </si>
  <si>
    <t>International Journal of Cardiology</t>
  </si>
  <si>
    <t>0020-7489</t>
  </si>
  <si>
    <t>International Journal of Nursing Studies</t>
  </si>
  <si>
    <t>0167-7799</t>
  </si>
  <si>
    <t>Trends in Biotechnology</t>
  </si>
  <si>
    <t>1525-8610</t>
  </si>
  <si>
    <t>Journal of the American Medical Directors Association</t>
  </si>
  <si>
    <t>0196-6553</t>
  </si>
  <si>
    <t>American Journal of Infection Control</t>
  </si>
  <si>
    <t>0889-5406</t>
  </si>
  <si>
    <t>American Journal of Orthodontics and Dentofacial Orthopedics</t>
  </si>
  <si>
    <t>0022-2828</t>
  </si>
  <si>
    <t>Journal of Molecular and Cellular Cardiology</t>
  </si>
  <si>
    <t>0360-3016</t>
  </si>
  <si>
    <t>International Journal of Radiation Oncology, Biology, Physics</t>
  </si>
  <si>
    <t>0005-7916</t>
  </si>
  <si>
    <t>Journal of Behavior Therapy and Experimental Psychiatry</t>
  </si>
  <si>
    <t>0300-5712</t>
  </si>
  <si>
    <t>Journal of Dentistry</t>
  </si>
  <si>
    <t>0022-4359</t>
  </si>
  <si>
    <t>Journal of Retailing</t>
  </si>
  <si>
    <t>1050-1738</t>
  </si>
  <si>
    <t>Trends in Cardiovascular Medicine</t>
  </si>
  <si>
    <t>0147-0272</t>
  </si>
  <si>
    <t>Current Problems in Cancer</t>
  </si>
  <si>
    <t>0146-2806</t>
  </si>
  <si>
    <t>Current Problems in Cardiology</t>
  </si>
  <si>
    <t>0022-4804</t>
  </si>
  <si>
    <t>Journal of Surgical Research</t>
  </si>
  <si>
    <t>0022-3956</t>
  </si>
  <si>
    <t>Journal of Psychiatric Research</t>
  </si>
  <si>
    <t>0011-5029</t>
  </si>
  <si>
    <t>Disease-A-Month</t>
  </si>
  <si>
    <t>0015-0282</t>
  </si>
  <si>
    <t>Fertility and Sterility</t>
  </si>
  <si>
    <t>1538-5442</t>
  </si>
  <si>
    <t>Current Problems in Pediatrics and Adolescent Health Care</t>
  </si>
  <si>
    <t>0011-3840</t>
  </si>
  <si>
    <t>Current Problems in Surgery</t>
  </si>
  <si>
    <t>0143-4179</t>
  </si>
  <si>
    <t>Neuropeptides</t>
  </si>
  <si>
    <t>0091-7435</t>
  </si>
  <si>
    <t>Preventive Medicine</t>
  </si>
  <si>
    <t>0954-6111</t>
  </si>
  <si>
    <t>Respiratory Medicine</t>
  </si>
  <si>
    <t>0952-3278</t>
  </si>
  <si>
    <t>Prostaglandins, Leukotrienes &amp; Essential Fatty Acids</t>
  </si>
  <si>
    <t>0952-7915</t>
  </si>
  <si>
    <t>Current Opinion in Immunology</t>
  </si>
  <si>
    <t>1931-5244</t>
  </si>
  <si>
    <t>Translational Research</t>
  </si>
  <si>
    <t>0022-3913</t>
  </si>
  <si>
    <t>Journal of Prosthetic Dentistry</t>
  </si>
  <si>
    <t>1878-8750</t>
  </si>
  <si>
    <t>World Neurosurgery</t>
  </si>
  <si>
    <t>0041-008X</t>
  </si>
  <si>
    <t>Toxicology and Applied Pharmacology</t>
  </si>
  <si>
    <t>0042-6822</t>
  </si>
  <si>
    <t>Virology</t>
  </si>
  <si>
    <t>0021-9290</t>
  </si>
  <si>
    <t>Journal of Biomechanics</t>
  </si>
  <si>
    <t>1043-2760</t>
  </si>
  <si>
    <t>Trends in Endocrinology &amp; Metabolism</t>
  </si>
  <si>
    <t>1471-4906</t>
  </si>
  <si>
    <t>Trends in Immunology</t>
  </si>
  <si>
    <t>0190-9622</t>
  </si>
  <si>
    <t>Journal of the American Academy of Dermatology</t>
  </si>
  <si>
    <t>1047-2797</t>
  </si>
  <si>
    <t>Annals of Epidemiology</t>
  </si>
  <si>
    <t>0028-3908</t>
  </si>
  <si>
    <t>Neuropharmacology</t>
  </si>
  <si>
    <t>0165-6147</t>
  </si>
  <si>
    <t>Trends in Pharmacological Sciences</t>
  </si>
  <si>
    <t>2212-4403</t>
  </si>
  <si>
    <t>Oral Surgery, Oral Medicine, Oral Pathology and Oral Radiology</t>
  </si>
  <si>
    <t>0304-3940</t>
  </si>
  <si>
    <t>Neuroscience Letters</t>
  </si>
  <si>
    <t>0271-5317</t>
  </si>
  <si>
    <t>Nutrition Research</t>
  </si>
  <si>
    <t>0261-3794</t>
  </si>
  <si>
    <t>Electoral Studies</t>
  </si>
  <si>
    <t>0196-0709</t>
  </si>
  <si>
    <t>American Journal of Otolaryngology</t>
  </si>
  <si>
    <t>0897-1897</t>
  </si>
  <si>
    <t>Applied Nursing Research</t>
  </si>
  <si>
    <t>0738-3991</t>
  </si>
  <si>
    <t>Patient Education and Counseling</t>
  </si>
  <si>
    <t>0091-3057</t>
  </si>
  <si>
    <t>Pharmacology Biochemistry and Behavior</t>
  </si>
  <si>
    <t>0309-1740</t>
  </si>
  <si>
    <t>Meat Science</t>
  </si>
  <si>
    <t>1387-3806</t>
  </si>
  <si>
    <t>International Journal of Mass Spectrometry</t>
  </si>
  <si>
    <t>1090-5138</t>
  </si>
  <si>
    <t>Evolution and Human Behavior</t>
  </si>
  <si>
    <t>0163-6383</t>
  </si>
  <si>
    <t>Infant Behavior and Development</t>
  </si>
  <si>
    <t>0883-9417</t>
  </si>
  <si>
    <t>Archives of Psychiatric Nursing</t>
  </si>
  <si>
    <t>0006-3223</t>
  </si>
  <si>
    <t>Biological Psychiatry</t>
  </si>
  <si>
    <t>1054-139X</t>
  </si>
  <si>
    <t>Journal of Adolescent Health</t>
  </si>
  <si>
    <t>0031-3203</t>
  </si>
  <si>
    <t>Pattern Recognition</t>
  </si>
  <si>
    <t>2212-2672</t>
  </si>
  <si>
    <t>Journal of the Academy of Nutrition and Dietetics</t>
  </si>
  <si>
    <t>0161-6420</t>
  </si>
  <si>
    <t>Ophthalmology</t>
  </si>
  <si>
    <t>0163-8343</t>
  </si>
  <si>
    <t>General Hospital Psychiatry</t>
  </si>
  <si>
    <t>0046-8177</t>
  </si>
  <si>
    <t>Human Pathology</t>
  </si>
  <si>
    <t>0883-9441</t>
  </si>
  <si>
    <t>Journal of Critical Care</t>
  </si>
  <si>
    <t>0895-4356</t>
  </si>
  <si>
    <t>Journal of Clinical Epidemiology</t>
  </si>
  <si>
    <t>0301-0082</t>
  </si>
  <si>
    <t>Progress in Neurobiology</t>
  </si>
  <si>
    <t>0002-9394</t>
  </si>
  <si>
    <t>American Journal of Ophthalmology</t>
  </si>
  <si>
    <t>0363-5023</t>
  </si>
  <si>
    <t>The Journal of Hand Surgery</t>
  </si>
  <si>
    <t>0882-5963</t>
  </si>
  <si>
    <t>Journal of Pediatric Nursing</t>
  </si>
  <si>
    <t>0039-6257</t>
  </si>
  <si>
    <t>Survey of Ophthalmology</t>
  </si>
  <si>
    <t>1049-3867</t>
  </si>
  <si>
    <t>Women's Health Issues</t>
  </si>
  <si>
    <t>1931-7204</t>
  </si>
  <si>
    <t>Journal of Surgical Education</t>
  </si>
  <si>
    <t>8756-3282</t>
  </si>
  <si>
    <t>Bone</t>
  </si>
  <si>
    <t>0361-9230</t>
  </si>
  <si>
    <t>Brain Research Bulletin</t>
  </si>
  <si>
    <t>0300-483X</t>
  </si>
  <si>
    <t>Toxicology</t>
  </si>
  <si>
    <t>0748-5751</t>
  </si>
  <si>
    <t>Journal of Accounting Education</t>
  </si>
  <si>
    <t>0887-2171</t>
  </si>
  <si>
    <t>Seminars in Ultrasound, CT and MRI</t>
  </si>
  <si>
    <t>0887-6185</t>
  </si>
  <si>
    <t>Journal of Anxiety Disorders</t>
  </si>
  <si>
    <t>1087-0792</t>
  </si>
  <si>
    <t>Sleep Medicine Reviews</t>
  </si>
  <si>
    <t>1521-6896</t>
  </si>
  <si>
    <t>Best Practice &amp; Research Clinical Anaesthesiology</t>
  </si>
  <si>
    <t>8755-7223</t>
  </si>
  <si>
    <t>Journal of Professional Nursing</t>
  </si>
  <si>
    <t>0749-3797</t>
  </si>
  <si>
    <t>American Journal of Preventive Medicine</t>
  </si>
  <si>
    <t>0303-8467</t>
  </si>
  <si>
    <t>Clinical Neurology and Neurosurgery</t>
  </si>
  <si>
    <t>0378-4274</t>
  </si>
  <si>
    <t>Toxicology Letters</t>
  </si>
  <si>
    <t>0891-4222</t>
  </si>
  <si>
    <t>Research in Developmental Disabilities</t>
  </si>
  <si>
    <t>0021-9150</t>
  </si>
  <si>
    <t>Atherosclerosis</t>
  </si>
  <si>
    <t>0143-4160</t>
  </si>
  <si>
    <t>Cell Calcium</t>
  </si>
  <si>
    <t>0376-8716</t>
  </si>
  <si>
    <t>Drug and Alcohol Dependence</t>
  </si>
  <si>
    <t>1060-3743</t>
  </si>
  <si>
    <t>Journal of Second Language Writing</t>
  </si>
  <si>
    <t>0195-6698</t>
  </si>
  <si>
    <t>European Journal of Combinatorics</t>
  </si>
  <si>
    <t>0095-8956</t>
  </si>
  <si>
    <t>Journal of Combinatorial Theory, Series B</t>
  </si>
  <si>
    <t>1477-5131</t>
  </si>
  <si>
    <t>Journal of Pediatric Urology</t>
  </si>
  <si>
    <t>0167-4943</t>
  </si>
  <si>
    <t>Archives of Gerontology and Geriatrics</t>
  </si>
  <si>
    <t>0720-048X</t>
  </si>
  <si>
    <t>European Journal of Radiology</t>
  </si>
  <si>
    <t>0009-9260</t>
  </si>
  <si>
    <t>Clinical Radiology</t>
  </si>
  <si>
    <t>0895-7967</t>
  </si>
  <si>
    <t>Seminars in Vascular Surgery</t>
  </si>
  <si>
    <t>0278-2391</t>
  </si>
  <si>
    <t>Journal of Oral and Maxillofacial Surgery</t>
  </si>
  <si>
    <t>0147-9563</t>
  </si>
  <si>
    <t>Heart &amp; Lung</t>
  </si>
  <si>
    <t>0026-0495</t>
  </si>
  <si>
    <t>Metabolism</t>
  </si>
  <si>
    <t>0003-9993</t>
  </si>
  <si>
    <t>Archives of Physical Medicine and Rehabilitation</t>
  </si>
  <si>
    <t>1440-2440</t>
  </si>
  <si>
    <t>Journal of Science and Medicine in Sport</t>
  </si>
  <si>
    <t>0161-813X</t>
  </si>
  <si>
    <t>NeuroToxicology</t>
  </si>
  <si>
    <t>0967-5868</t>
  </si>
  <si>
    <t>Journal of Clinical Neuroscience</t>
  </si>
  <si>
    <t>0749-8063</t>
  </si>
  <si>
    <t>Arthroscopy</t>
  </si>
  <si>
    <t>1083-8791</t>
  </si>
  <si>
    <t>Biology of Blood and Marrow Transplantation</t>
  </si>
  <si>
    <t>0894-1130</t>
  </si>
  <si>
    <t>Journal of Hand Therapy</t>
  </si>
  <si>
    <t>0272-6386</t>
  </si>
  <si>
    <t>American Journal of Kidney Diseases</t>
  </si>
  <si>
    <t>1081-1206</t>
  </si>
  <si>
    <t>Annals of Allergy, Asthma &amp; Immunology</t>
  </si>
  <si>
    <t>0002-8703</t>
  </si>
  <si>
    <t>American Heart Journal</t>
  </si>
  <si>
    <t>0735-6757</t>
  </si>
  <si>
    <t>American Journal of Emergency Medicine</t>
  </si>
  <si>
    <t>0002-9378</t>
  </si>
  <si>
    <t>American Journal of Obstetrics &amp; Gynecology</t>
  </si>
  <si>
    <t>0196-0644</t>
  </si>
  <si>
    <t>Annals of Emergency Medicine</t>
  </si>
  <si>
    <t>0302-2838</t>
  </si>
  <si>
    <t>European Urology</t>
  </si>
  <si>
    <t>0016-5085</t>
  </si>
  <si>
    <t>Gastroenterology</t>
  </si>
  <si>
    <t>0016-5107</t>
  </si>
  <si>
    <t>Gastrointestinal Endoscopy</t>
  </si>
  <si>
    <t>0090-8258</t>
  </si>
  <si>
    <t>Gynecologic Oncology</t>
  </si>
  <si>
    <t>1547-5271</t>
  </si>
  <si>
    <t>Heart Rhythm</t>
  </si>
  <si>
    <t>0091-6749</t>
  </si>
  <si>
    <t>Journal of Allergy and Clinical Immunology</t>
  </si>
  <si>
    <t>0022-3468</t>
  </si>
  <si>
    <t>Journal of Pediatric Surgery</t>
  </si>
  <si>
    <t>0022-5223</t>
  </si>
  <si>
    <t>Journal of Thoracic and Cardiovascular Surgery</t>
  </si>
  <si>
    <t>0741-5214</t>
  </si>
  <si>
    <t>Journal of Vascular Surgery</t>
  </si>
  <si>
    <t>0735-1097</t>
  </si>
  <si>
    <t>Journal of the American College of Cardiology</t>
  </si>
  <si>
    <t>1072-7515</t>
  </si>
  <si>
    <t>Journal of the American College of Surgeons</t>
  </si>
  <si>
    <t>0033-0620</t>
  </si>
  <si>
    <t>Progress in Cardiovascular Diseases</t>
  </si>
  <si>
    <t>0049-0172</t>
  </si>
  <si>
    <t>Seminars in Arthritis and Rheumatism</t>
  </si>
  <si>
    <t>0039-6060</t>
  </si>
  <si>
    <t>Surgery</t>
  </si>
  <si>
    <t>0002-9149</t>
  </si>
  <si>
    <t>The American Journal of Cardiology</t>
  </si>
  <si>
    <t>0002-9343</t>
  </si>
  <si>
    <t>The American Journal of Medicine</t>
  </si>
  <si>
    <t>0002-9440</t>
  </si>
  <si>
    <t>The American Journal of Pathology</t>
  </si>
  <si>
    <t>0002-9610</t>
  </si>
  <si>
    <t>The American Journal of Surgery</t>
  </si>
  <si>
    <t>0003-4975</t>
  </si>
  <si>
    <t>The Annals of Thoracic Surgery</t>
  </si>
  <si>
    <t>0736-4679</t>
  </si>
  <si>
    <t>The Journal of Emergency Medicine</t>
  </si>
  <si>
    <t>0022-3476</t>
  </si>
  <si>
    <t>The Journal of Pediatrics</t>
  </si>
  <si>
    <t>0090-4295</t>
  </si>
  <si>
    <t>Urology</t>
  </si>
  <si>
    <t>1568-1637</t>
  </si>
  <si>
    <t>Ageing Research Reviews</t>
  </si>
  <si>
    <t>0166-4328</t>
  </si>
  <si>
    <t>Behavioural Brain Research</t>
  </si>
  <si>
    <t>0959-8049</t>
  </si>
  <si>
    <t>European Journal of Cancer</t>
  </si>
  <si>
    <t>0167-2738</t>
  </si>
  <si>
    <t>Solid State Ionics</t>
  </si>
  <si>
    <t>0042-6989</t>
  </si>
  <si>
    <t>Vision Research</t>
  </si>
  <si>
    <t>FS00-5020</t>
  </si>
  <si>
    <t>FS00-5269</t>
  </si>
  <si>
    <t>Discrete Mathematics with Discrete Applied Mathematics</t>
  </si>
  <si>
    <t>FS00-5431</t>
  </si>
  <si>
    <t>FS00-8064</t>
  </si>
  <si>
    <t>Psychiatry Research with Psychiatry Research - Neuroimaging</t>
  </si>
  <si>
    <t>0144-8617</t>
  </si>
  <si>
    <t>Carbohydrate Polymers</t>
  </si>
  <si>
    <t>0272-8842</t>
  </si>
  <si>
    <t>Ceramics International</t>
  </si>
  <si>
    <t>0013-9351</t>
  </si>
  <si>
    <t>Environmental Research</t>
  </si>
  <si>
    <t>1879-8500</t>
  </si>
  <si>
    <t>Practical Radiation Oncology</t>
  </si>
  <si>
    <t>Final Net Price</t>
  </si>
  <si>
    <t>0012-365X</t>
  </si>
  <si>
    <t>0165-1781</t>
  </si>
  <si>
    <t>Discrete Mathematics</t>
  </si>
  <si>
    <t>Psychiatry Research</t>
  </si>
  <si>
    <t>West Virginia University</t>
  </si>
  <si>
    <t>Institution</t>
  </si>
  <si>
    <t>Difference</t>
  </si>
  <si>
    <t>ALP</t>
  </si>
  <si>
    <t>Florida State University</t>
  </si>
  <si>
    <t>Iowa State University</t>
  </si>
  <si>
    <t xml:space="preserve">University of North Carolina at Chapel Hill </t>
  </si>
  <si>
    <t>Notes:</t>
  </si>
  <si>
    <t>Title</t>
  </si>
  <si>
    <t>1359-6454</t>
  </si>
  <si>
    <t>Acta Materialia</t>
  </si>
  <si>
    <t>2214-8604</t>
  </si>
  <si>
    <t>Additive Manufacturing</t>
  </si>
  <si>
    <t>0169-409X</t>
  </si>
  <si>
    <t>Advanced Drug Delivery Reviews</t>
  </si>
  <si>
    <t>0308-521X</t>
  </si>
  <si>
    <t>Agricultural Systems</t>
  </si>
  <si>
    <t>0378-3774</t>
  </si>
  <si>
    <t>Agricultural Water Management</t>
  </si>
  <si>
    <t>2213-6657</t>
  </si>
  <si>
    <t>Analytic Methods in Accident Research</t>
  </si>
  <si>
    <t>Analytical Biochemistry: Methods in the Biological Sciences</t>
  </si>
  <si>
    <t>0377-8401</t>
  </si>
  <si>
    <t>Animal Feed Science and Technology</t>
  </si>
  <si>
    <t>0160-7383</t>
  </si>
  <si>
    <t>Annals of Tourism Research</t>
  </si>
  <si>
    <t>0195-6663</t>
  </si>
  <si>
    <t>Appetite</t>
  </si>
  <si>
    <t>0168-1591</t>
  </si>
  <si>
    <t>Applied Animal Behaviour Science</t>
  </si>
  <si>
    <t>0926-860X</t>
  </si>
  <si>
    <t>0044-8486</t>
  </si>
  <si>
    <t>Aquaculture</t>
  </si>
  <si>
    <t>1352-2310</t>
  </si>
  <si>
    <t>Atmospheric Environment</t>
  </si>
  <si>
    <t>0005-1098</t>
  </si>
  <si>
    <t>Automatica</t>
  </si>
  <si>
    <t>1439-1791</t>
  </si>
  <si>
    <t>Basic and Applied Ecology</t>
  </si>
  <si>
    <t>BBA Biomembranes</t>
  </si>
  <si>
    <t>BBA Molecular Cell Research</t>
  </si>
  <si>
    <t>1369-703X</t>
  </si>
  <si>
    <t>Biochemical Engineering Journal</t>
  </si>
  <si>
    <t>1049-9644</t>
  </si>
  <si>
    <t>Biological Control</t>
  </si>
  <si>
    <t>0960-894X</t>
  </si>
  <si>
    <t>1537-5110</t>
  </si>
  <si>
    <t>Biosystems Engineering</t>
  </si>
  <si>
    <t>0958-9465</t>
  </si>
  <si>
    <t>Cement and Concrete Composites</t>
  </si>
  <si>
    <t>0263-8762</t>
  </si>
  <si>
    <t>Chemical Engineering Research and Design</t>
  </si>
  <si>
    <t>0009-8981</t>
  </si>
  <si>
    <t>Clinica Chimica Acta</t>
  </si>
  <si>
    <t>1388-2457</t>
  </si>
  <si>
    <t>Clinical Neurophysiology</t>
  </si>
  <si>
    <t>0165-232X</t>
  </si>
  <si>
    <t>Cold Regions Science and Technology</t>
  </si>
  <si>
    <t>0263-8223</t>
  </si>
  <si>
    <t>Composite Structures</t>
  </si>
  <si>
    <t>0927-0256</t>
  </si>
  <si>
    <t>Computational Materials Science</t>
  </si>
  <si>
    <t>0169-2607</t>
  </si>
  <si>
    <t>Computer Methods and Programs in Biomedicine</t>
  </si>
  <si>
    <t>0045-7930</t>
  </si>
  <si>
    <t>Computers &amp; Fluids</t>
  </si>
  <si>
    <t>0305-0548</t>
  </si>
  <si>
    <t>Computers &amp; Operations Research</t>
  </si>
  <si>
    <t>0045-7949</t>
  </si>
  <si>
    <t>Computers &amp; Structures</t>
  </si>
  <si>
    <t>0168-1699</t>
  </si>
  <si>
    <t>Computers and Electronics in Agriculture</t>
  </si>
  <si>
    <t>0261-2194</t>
  </si>
  <si>
    <t>Crop Protection</t>
  </si>
  <si>
    <t>2214-7993</t>
  </si>
  <si>
    <t>Current Opinion in Food Science</t>
  </si>
  <si>
    <t>2214-5745</t>
  </si>
  <si>
    <t>Current Opinion in Insect Science</t>
  </si>
  <si>
    <t>1359-0286</t>
  </si>
  <si>
    <t>Current Opinion in Solid State &amp; Materials Science</t>
  </si>
  <si>
    <t>0143-7208</t>
  </si>
  <si>
    <t>Dyes and Pigments</t>
  </si>
  <si>
    <t>0378-7796</t>
  </si>
  <si>
    <t>Electric Power Systems Research</t>
  </si>
  <si>
    <t>0098-8472</t>
  </si>
  <si>
    <t>Environmental and Experimental Botany</t>
  </si>
  <si>
    <t>0269-7491</t>
  </si>
  <si>
    <t>Environmental Pollution</t>
  </si>
  <si>
    <t>1462-9011</t>
  </si>
  <si>
    <t>Environmental Science &amp; Policy</t>
  </si>
  <si>
    <t>1161-0301</t>
  </si>
  <si>
    <t>European Journal of Agronomy</t>
  </si>
  <si>
    <t>0939-6411</t>
  </si>
  <si>
    <t>European Journal of Pharmaceutics and Biopharmaceutics</t>
  </si>
  <si>
    <t>0014-3057</t>
  </si>
  <si>
    <t>European Polymer Journal</t>
  </si>
  <si>
    <t>0378-4290</t>
  </si>
  <si>
    <t>Field Crops Research</t>
  </si>
  <si>
    <t>0165-7836</t>
  </si>
  <si>
    <t>Fisheries Research</t>
  </si>
  <si>
    <t>0278-6915</t>
  </si>
  <si>
    <t>Food and Chemical Toxicology</t>
  </si>
  <si>
    <t>0956-7135</t>
  </si>
  <si>
    <t>Food Control</t>
  </si>
  <si>
    <t>0268-005X</t>
  </si>
  <si>
    <t>Food Hydrocolloids</t>
  </si>
  <si>
    <t>0740-0020</t>
  </si>
  <si>
    <t>Food Microbiology</t>
  </si>
  <si>
    <t>0306-9192</t>
  </si>
  <si>
    <t>Food Policy</t>
  </si>
  <si>
    <t>0950-3293</t>
  </si>
  <si>
    <t>Food Quality and Preference</t>
  </si>
  <si>
    <t>0963-9969</t>
  </si>
  <si>
    <t>Food Research International</t>
  </si>
  <si>
    <t>0966-6362</t>
  </si>
  <si>
    <t>Gait &amp; Posture</t>
  </si>
  <si>
    <t>0016-6480</t>
  </si>
  <si>
    <t>General and Comparative Endocrinology</t>
  </si>
  <si>
    <t>0926-6690</t>
  </si>
  <si>
    <t>Industrial Crops and Products</t>
  </si>
  <si>
    <t>1567-1348</t>
  </si>
  <si>
    <t>Infection, Genetics and Evolution</t>
  </si>
  <si>
    <t>0020-0255</t>
  </si>
  <si>
    <t>Information Sciences</t>
  </si>
  <si>
    <t>1466-8564</t>
  </si>
  <si>
    <t>Innovative Food Science and Emerging Technologies</t>
  </si>
  <si>
    <t>0965-1748</t>
  </si>
  <si>
    <t>Insect Biochemistry and Molecular Biology</t>
  </si>
  <si>
    <t>1467-0895</t>
  </si>
  <si>
    <t>International Journal of Accounting Information Systems</t>
  </si>
  <si>
    <t>0143-7496</t>
  </si>
  <si>
    <t>International Journal of Adhesion and Adhesives</t>
  </si>
  <si>
    <t>0141-8130</t>
  </si>
  <si>
    <t>International Journal of Biological Macromolecules</t>
  </si>
  <si>
    <t>0142-0615</t>
  </si>
  <si>
    <t>International Journal of Electrical Power &amp; Energy Systems</t>
  </si>
  <si>
    <t>0142-1123</t>
  </si>
  <si>
    <t>International Journal of Fatigue</t>
  </si>
  <si>
    <t>0734-743X</t>
  </si>
  <si>
    <t>International Journal of Impact Engineering</t>
  </si>
  <si>
    <t>0301-9322</t>
  </si>
  <si>
    <t>International Journal of Multiphase Flow</t>
  </si>
  <si>
    <t>0378-5173</t>
  </si>
  <si>
    <t>International Journal of Pharmaceutics</t>
  </si>
  <si>
    <t>0749-6419</t>
  </si>
  <si>
    <t>International Journal of Plasticity</t>
  </si>
  <si>
    <t>0140-7007</t>
  </si>
  <si>
    <t>International Journal of Refrigeration</t>
  </si>
  <si>
    <t>0167-8116</t>
  </si>
  <si>
    <t>International Journal of Research in Marketing</t>
  </si>
  <si>
    <t>1290-0729</t>
  </si>
  <si>
    <t>International Journal of Thermal Sciences</t>
  </si>
  <si>
    <t>0165-0327</t>
  </si>
  <si>
    <t>Journal of Affective Disorders</t>
  </si>
  <si>
    <t>0925-8388</t>
  </si>
  <si>
    <t>Journal of Alloys and Compounds</t>
  </si>
  <si>
    <t>0165-2370</t>
  </si>
  <si>
    <t>Journal of Analytical and Applied Pyrolysis</t>
  </si>
  <si>
    <t>2211-3681</t>
  </si>
  <si>
    <t>Journal of Applied Research in Memory and Cognition</t>
  </si>
  <si>
    <t>0021-9975</t>
  </si>
  <si>
    <t>Journal of Comparative Pathology</t>
  </si>
  <si>
    <t>0168-3659</t>
  </si>
  <si>
    <t>Journal of Controlled Release</t>
  </si>
  <si>
    <t>0165-1889</t>
  </si>
  <si>
    <t>Journal of Economic Dynamics and Control</t>
  </si>
  <si>
    <t>0167-4870</t>
  </si>
  <si>
    <t>Journal of Economic Psychology</t>
  </si>
  <si>
    <t>1572-6657</t>
  </si>
  <si>
    <t>Journal of Electroanalytical Chemistry</t>
  </si>
  <si>
    <t>1475-1585</t>
  </si>
  <si>
    <t>Journal of English for Academic Purposes</t>
  </si>
  <si>
    <t>0095-0696</t>
  </si>
  <si>
    <t>Journal of Environmental Economics and Management</t>
  </si>
  <si>
    <t>0737-0806</t>
  </si>
  <si>
    <t>Journal of Equine Veterinary Science</t>
  </si>
  <si>
    <t>1557-5063</t>
  </si>
  <si>
    <t>Journal of Exotic Pet Medicine</t>
  </si>
  <si>
    <t>0889-9746</t>
  </si>
  <si>
    <t>Journal of Fluids and Structures</t>
  </si>
  <si>
    <t>0260-8774</t>
  </si>
  <si>
    <t>Journal of Food Engineering</t>
  </si>
  <si>
    <t>0022-1759</t>
  </si>
  <si>
    <t>Journal of Immunological Methods</t>
  </si>
  <si>
    <t>0022-1910</t>
  </si>
  <si>
    <t>Journal of Insect Physiology</t>
  </si>
  <si>
    <t>0022-2011</t>
  </si>
  <si>
    <t>Journal of Invertebrate Pathology</t>
  </si>
  <si>
    <t>1090-7807</t>
  </si>
  <si>
    <t>Journal of Magnetic Resonance</t>
  </si>
  <si>
    <t>1526-6125</t>
  </si>
  <si>
    <t>Journal of Manufacturing Processes</t>
  </si>
  <si>
    <t>0924-0136</t>
  </si>
  <si>
    <t>Journal of Materials Processing Technology</t>
  </si>
  <si>
    <t>0167-7322</t>
  </si>
  <si>
    <t>Journal of Molecular Liquids</t>
  </si>
  <si>
    <t>0304-3932</t>
  </si>
  <si>
    <t>Journal of Monetary Economics</t>
  </si>
  <si>
    <t>0022-3093</t>
  </si>
  <si>
    <t>Journal of Non-Crystalline Solids</t>
  </si>
  <si>
    <t>0022-3115</t>
  </si>
  <si>
    <t>Journal of Nuclear Materials</t>
  </si>
  <si>
    <t>1499-4046</t>
  </si>
  <si>
    <t>Journal of Nutrition Education and Behavior</t>
  </si>
  <si>
    <t>0731-7085</t>
  </si>
  <si>
    <t>Journal of Pharmaceutical and Biomedical Analysis</t>
  </si>
  <si>
    <t>0176-1617</t>
  </si>
  <si>
    <t>Journal of Plant Physiology</t>
  </si>
  <si>
    <t>0969-6989</t>
  </si>
  <si>
    <t>Journal of Retailing and Consumer Services</t>
  </si>
  <si>
    <t>0743-0167</t>
  </si>
  <si>
    <t>Journal of Rural Studies</t>
  </si>
  <si>
    <t>0022-4596</t>
  </si>
  <si>
    <t>Journal of Solid State Chemistry</t>
  </si>
  <si>
    <t>0022-460X</t>
  </si>
  <si>
    <t>Journal of Sound and Vibration</t>
  </si>
  <si>
    <t>0378-3758</t>
  </si>
  <si>
    <t>Journal of Statistical Planning and Inference</t>
  </si>
  <si>
    <t>0955-2219</t>
  </si>
  <si>
    <t>Journal of the European Ceramic Society</t>
  </si>
  <si>
    <t>1751-6161</t>
  </si>
  <si>
    <t>Journal of the Mechanical Behavior of Biomedical Materials</t>
  </si>
  <si>
    <t>0022-5096</t>
  </si>
  <si>
    <t>Journal of the Mechanics and Physics of Solids</t>
  </si>
  <si>
    <t>0022-5193</t>
  </si>
  <si>
    <t>Journal of Theoretical Biology</t>
  </si>
  <si>
    <t>0306-4565</t>
  </si>
  <si>
    <t>Journal of Thermal Biology</t>
  </si>
  <si>
    <t>0966-6923</t>
  </si>
  <si>
    <t>Journal of Transport Geography</t>
  </si>
  <si>
    <t>1558-7878</t>
  </si>
  <si>
    <t>Journal of Veterinary Behavior</t>
  </si>
  <si>
    <t>1760-2734</t>
  </si>
  <si>
    <t>Journal of Veterinary Cardiology</t>
  </si>
  <si>
    <t>0166-0934</t>
  </si>
  <si>
    <t>Journal of Virological Methods</t>
  </si>
  <si>
    <t>0167-6105</t>
  </si>
  <si>
    <t>Journal of Wind Engineering and Industrial Aerodynamics</t>
  </si>
  <si>
    <t>0950-7051</t>
  </si>
  <si>
    <t>Knowledge-Based Systems</t>
  </si>
  <si>
    <t>0264-8377</t>
  </si>
  <si>
    <t>Land Use Policy</t>
  </si>
  <si>
    <t>1871-1413</t>
  </si>
  <si>
    <t>Livestock Science</t>
  </si>
  <si>
    <t>0023-6438</t>
  </si>
  <si>
    <t>LWT</t>
  </si>
  <si>
    <t>0304-4203</t>
  </si>
  <si>
    <t>Marine Chemistry</t>
  </si>
  <si>
    <t>0025-326X</t>
  </si>
  <si>
    <t>Marine Pollution Bulletin</t>
  </si>
  <si>
    <t>0025-5408</t>
  </si>
  <si>
    <t>Materials Research Bulletin</t>
  </si>
  <si>
    <t>0921-5093</t>
  </si>
  <si>
    <t>Materials Science and Engineering: A</t>
  </si>
  <si>
    <t>0263-2241</t>
  </si>
  <si>
    <t>Measurement</t>
  </si>
  <si>
    <t>0888-3270</t>
  </si>
  <si>
    <t>Mechanical Systems and Signal Processing</t>
  </si>
  <si>
    <t>0167-9317</t>
  </si>
  <si>
    <t>Microelectronic Engineering</t>
  </si>
  <si>
    <t>0166-6851</t>
  </si>
  <si>
    <t>Molecular and Biochemical Parasitology</t>
  </si>
  <si>
    <t>2211-2855</t>
  </si>
  <si>
    <t>Nano Energy</t>
  </si>
  <si>
    <t>0963-8695</t>
  </si>
  <si>
    <t>NDT &amp; E International</t>
  </si>
  <si>
    <t>0197-4580</t>
  </si>
  <si>
    <t>Neurobiology of Aging</t>
  </si>
  <si>
    <t>0925-2312</t>
  </si>
  <si>
    <t>Neurocomputing</t>
  </si>
  <si>
    <t>0375-9474</t>
  </si>
  <si>
    <t>Nuclear Physics A</t>
  </si>
  <si>
    <t>0899-9007</t>
  </si>
  <si>
    <t>Nutrition</t>
  </si>
  <si>
    <t>0029-8018</t>
  </si>
  <si>
    <t>Ocean Engineering</t>
  </si>
  <si>
    <t>0921-4534</t>
  </si>
  <si>
    <t>Physica C: Superconductivity and its Applications</t>
  </si>
  <si>
    <t>0981-9428</t>
  </si>
  <si>
    <t>Plant Physiology and Biochemistry</t>
  </si>
  <si>
    <t>0168-9452</t>
  </si>
  <si>
    <t>Plant Science</t>
  </si>
  <si>
    <t>0277-5387</t>
  </si>
  <si>
    <t>Polyhedron</t>
  </si>
  <si>
    <t>0141-3910</t>
  </si>
  <si>
    <t>Polymer Degradation and Stability</t>
  </si>
  <si>
    <t>0032-5910</t>
  </si>
  <si>
    <t>Powder Technology</t>
  </si>
  <si>
    <t>0167-5877</t>
  </si>
  <si>
    <t>Preventive Veterinary Medicine</t>
  </si>
  <si>
    <t>0300-9440</t>
  </si>
  <si>
    <t>Progress in Organic Coatings</t>
  </si>
  <si>
    <t>0079-6700</t>
  </si>
  <si>
    <t>Progress in Polymer Science</t>
  </si>
  <si>
    <t>0306-4530</t>
  </si>
  <si>
    <t>Psycho­neuro­endocrinology</t>
  </si>
  <si>
    <t>0273-2300</t>
  </si>
  <si>
    <t>Regulatory Toxicology and Pharmacology</t>
  </si>
  <si>
    <t>0890-6238</t>
  </si>
  <si>
    <t>Reproductive Toxicology</t>
  </si>
  <si>
    <t>0034-5288</t>
  </si>
  <si>
    <t>Research in Veterinary Science</t>
  </si>
  <si>
    <t>0921-3449</t>
  </si>
  <si>
    <t>Resources, Conservation and Recycling</t>
  </si>
  <si>
    <t>0304-4238</t>
  </si>
  <si>
    <t>Scientia Horticulturae</t>
  </si>
  <si>
    <t>1359-6462</t>
  </si>
  <si>
    <t>Scripta Materialia</t>
  </si>
  <si>
    <t>0924-4247</t>
  </si>
  <si>
    <t>Sensors and Actuators A: Physical</t>
  </si>
  <si>
    <t>1383-5866</t>
  </si>
  <si>
    <t>Separation and Purification Technology</t>
  </si>
  <si>
    <t>0921-4488</t>
  </si>
  <si>
    <t>Small Ruminant Research</t>
  </si>
  <si>
    <t>0167-1987</t>
  </si>
  <si>
    <t>Soil &amp; Tillage Research</t>
  </si>
  <si>
    <t>Soil Biology and Biochemistry</t>
  </si>
  <si>
    <t>0038-092X</t>
  </si>
  <si>
    <t>Solar Energy</t>
  </si>
  <si>
    <t>0926-2040</t>
  </si>
  <si>
    <t>Solid State Nuclear Magnetic Resonance</t>
  </si>
  <si>
    <t>1386-1425</t>
  </si>
  <si>
    <t>Spectrochimica Acta Part A: Molecular and Biomolecular Spectroscopy</t>
  </si>
  <si>
    <t>2210-6502</t>
  </si>
  <si>
    <t>Swarm and Evolutionary Computation</t>
  </si>
  <si>
    <t>0379-6779</t>
  </si>
  <si>
    <t>Synthetic Metals</t>
  </si>
  <si>
    <t>0346-251X</t>
  </si>
  <si>
    <t>System</t>
  </si>
  <si>
    <t>1090-0233</t>
  </si>
  <si>
    <t>The Veterinary Journal</t>
  </si>
  <si>
    <t>0304-3975</t>
  </si>
  <si>
    <t>Theoretical Computer Science</t>
  </si>
  <si>
    <t>0040-6031</t>
  </si>
  <si>
    <t>Thermochimica Acta</t>
  </si>
  <si>
    <t>1938-9736</t>
  </si>
  <si>
    <t>Topics in Companion Animal Medicine</t>
  </si>
  <si>
    <t>0968-090X</t>
  </si>
  <si>
    <t>Transportation Research Part C: Emerging Technologies</t>
  </si>
  <si>
    <t>1369-8478</t>
  </si>
  <si>
    <t>Transportation Research Part F: Traffic Psychology and Behaviour</t>
  </si>
  <si>
    <t>0924-2244</t>
  </si>
  <si>
    <t>Trends in Food Science &amp; Technology</t>
  </si>
  <si>
    <t>1471-4922</t>
  </si>
  <si>
    <t>Trends in Parasitology</t>
  </si>
  <si>
    <t>1350-4177</t>
  </si>
  <si>
    <t>Ultrasonics Sonochemistry</t>
  </si>
  <si>
    <t>1618-8667</t>
  </si>
  <si>
    <t>Urban Forestry &amp; Urban Greening</t>
  </si>
  <si>
    <t>0264-410X</t>
  </si>
  <si>
    <t>Vaccine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</si>
  <si>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</si>
  <si>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</si>
  <si>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</si>
  <si>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</si>
  <si>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</si>
  <si>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</si>
  <si>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0168-1702</t>
  </si>
  <si>
    <t>Virus Research</t>
  </si>
  <si>
    <t>0956-053X</t>
  </si>
  <si>
    <t>Waste Management</t>
  </si>
  <si>
    <t>0043-1648</t>
  </si>
  <si>
    <t>Wear</t>
  </si>
  <si>
    <t>1876-2859</t>
  </si>
  <si>
    <t>Academic Pediatrics</t>
  </si>
  <si>
    <t>2173-5735</t>
  </si>
  <si>
    <t>Acta Otorrinolaringológica (English Edition)</t>
  </si>
  <si>
    <t>1548-5595</t>
  </si>
  <si>
    <t>Advances in Chronic Kidney Disease</t>
  </si>
  <si>
    <t>0741-8329</t>
  </si>
  <si>
    <t>Alcohol</t>
  </si>
  <si>
    <t>1472-0299</t>
  </si>
  <si>
    <t>Anaesthesia and Intensive Care Medicine</t>
  </si>
  <si>
    <t>2352-5568</t>
  </si>
  <si>
    <t>Anaesthesia Critical Care &amp; Pain Medicine</t>
  </si>
  <si>
    <t>0923-7534</t>
  </si>
  <si>
    <t>Annals of Oncology</t>
  </si>
  <si>
    <t>0166-3542</t>
  </si>
  <si>
    <t>Antiviral Research</t>
  </si>
  <si>
    <t>1521-6934</t>
  </si>
  <si>
    <t>Best Practice &amp; Research Clinical Obstetrics &amp; Gynaecology</t>
  </si>
  <si>
    <t>1521-6942</t>
  </si>
  <si>
    <t>Best Practice &amp; Research Clinical Rheumatology</t>
  </si>
  <si>
    <t>0006-3495</t>
  </si>
  <si>
    <t>Biophysical Journal</t>
  </si>
  <si>
    <t>0268-960X</t>
  </si>
  <si>
    <t>Blood Reviews</t>
  </si>
  <si>
    <t>0387-7604</t>
  </si>
  <si>
    <t>Brain &amp; Development</t>
  </si>
  <si>
    <t>0889-1591</t>
  </si>
  <si>
    <t>Brain, Behavior, and Immunity</t>
  </si>
  <si>
    <t>0305-4179</t>
  </si>
  <si>
    <t>Burns</t>
  </si>
  <si>
    <t>1535-6108</t>
  </si>
  <si>
    <t>Cancer Cell</t>
  </si>
  <si>
    <t>0304-3835</t>
  </si>
  <si>
    <t>Cancer Letters</t>
  </si>
  <si>
    <t>0305-7372</t>
  </si>
  <si>
    <t>Cancer Treatment Reviews</t>
  </si>
  <si>
    <t>0092-8674</t>
  </si>
  <si>
    <t>Cell</t>
  </si>
  <si>
    <t>2451-9456</t>
  </si>
  <si>
    <t>Cell Chemical Biology</t>
  </si>
  <si>
    <t>1931-3128</t>
  </si>
  <si>
    <t>Cell Host &amp; Microbe</t>
  </si>
  <si>
    <t>1550-4131</t>
  </si>
  <si>
    <t>Cell Metabolism</t>
  </si>
  <si>
    <t>1934-5909</t>
  </si>
  <si>
    <t>Cell Stem Cell</t>
  </si>
  <si>
    <t>1198-743X</t>
  </si>
  <si>
    <t>Clinical Microbiology and Infection</t>
  </si>
  <si>
    <t>0261-5614</t>
  </si>
  <si>
    <t>Clinical Nutrition</t>
  </si>
  <si>
    <t>0936-6555</t>
  </si>
  <si>
    <t>Clinical Oncology</t>
  </si>
  <si>
    <t>0149-2918</t>
  </si>
  <si>
    <t>Clinical Therapeutics</t>
  </si>
  <si>
    <t>1744-3881</t>
  </si>
  <si>
    <t>Complementary Therapies in Clinical Practice</t>
  </si>
  <si>
    <t>0010-7824</t>
  </si>
  <si>
    <t>Contraception</t>
  </si>
  <si>
    <t>1040-8428</t>
  </si>
  <si>
    <t>Critical Reviews in Oncology/Hematology</t>
  </si>
  <si>
    <t>0960-9822</t>
  </si>
  <si>
    <t>Current Biology</t>
  </si>
  <si>
    <t>1471-4892</t>
  </si>
  <si>
    <t>Current Opinion in Pharmacology</t>
  </si>
  <si>
    <t>1879-6257</t>
  </si>
  <si>
    <t>Current Opinion in Virology</t>
  </si>
  <si>
    <t>1877-1297</t>
  </si>
  <si>
    <t>Currents in Pharmacy Teaching and Learning</t>
  </si>
  <si>
    <t>1534-5807</t>
  </si>
  <si>
    <t>Developmental Cell</t>
  </si>
  <si>
    <t>0732-8893</t>
  </si>
  <si>
    <t>Diagnostic Microbiology and Infectious Disease</t>
  </si>
  <si>
    <t>1359-6446</t>
  </si>
  <si>
    <t>Drug Discovery Today</t>
  </si>
  <si>
    <t>1471-0153</t>
  </si>
  <si>
    <t>Eating Behaviors</t>
  </si>
  <si>
    <t>1525-5050</t>
  </si>
  <si>
    <t>Epilepsy &amp; Behavior</t>
  </si>
  <si>
    <t>0920-1211</t>
  </si>
  <si>
    <t>Epilepsy Research</t>
  </si>
  <si>
    <t>0301-2115</t>
  </si>
  <si>
    <t>European Journal of Obstetrics &amp; Gynecology and Reproductive Biology</t>
  </si>
  <si>
    <t>0014-2999</t>
  </si>
  <si>
    <t>European Journal of Pharmacology</t>
  </si>
  <si>
    <t>0748-7983</t>
  </si>
  <si>
    <t>European Journal of Surgical Oncology</t>
  </si>
  <si>
    <t>0197-4572</t>
  </si>
  <si>
    <t>Geriatric Nursing</t>
  </si>
  <si>
    <t>1353-8292</t>
  </si>
  <si>
    <t>Health &amp; Place</t>
  </si>
  <si>
    <t>0168-8510</t>
  </si>
  <si>
    <t>Health Policy</t>
  </si>
  <si>
    <t>0378-5955</t>
  </si>
  <si>
    <t>Hearing Research</t>
  </si>
  <si>
    <t>1074-7613</t>
  </si>
  <si>
    <t>Immunity</t>
  </si>
  <si>
    <t>0020-1383</t>
  </si>
  <si>
    <t>Injury</t>
  </si>
  <si>
    <t>1438-4639</t>
  </si>
  <si>
    <t>International Journal of Hygiene and Environmental Health</t>
  </si>
  <si>
    <t>1386-5056</t>
  </si>
  <si>
    <t>International Journal of Medical Informatics</t>
  </si>
  <si>
    <t>0959-289X</t>
  </si>
  <si>
    <t>International Journal of Obstetric Anesthesia</t>
  </si>
  <si>
    <t>0165-5876</t>
  </si>
  <si>
    <t>International Journal of Pediatric Otorhinolaryngology</t>
  </si>
  <si>
    <t>2213-1779</t>
  </si>
  <si>
    <t>Jacc: Heart Failure</t>
  </si>
  <si>
    <t>1071-9164</t>
  </si>
  <si>
    <t>Journal of Cardiac Failure</t>
  </si>
  <si>
    <t>1053-0770</t>
  </si>
  <si>
    <t>Journal of Cardiothoracic and Vascular Anesthesia</t>
  </si>
  <si>
    <t>0952-8180</t>
  </si>
  <si>
    <t>Journal of Clinical Anesthesia</t>
  </si>
  <si>
    <t>1386-6532</t>
  </si>
  <si>
    <t>Journal of Clinical Virology</t>
  </si>
  <si>
    <t>1010-5182</t>
  </si>
  <si>
    <t>Journal of Cranio-Maxillofacial Surgery</t>
  </si>
  <si>
    <t>1569-1993</t>
  </si>
  <si>
    <t>Journal of Cystic Fibrosis</t>
  </si>
  <si>
    <t>0099-1767</t>
  </si>
  <si>
    <t>Journal of Emergency Nursing</t>
  </si>
  <si>
    <t>0168-8278</t>
  </si>
  <si>
    <t>Journal of Hepatology</t>
  </si>
  <si>
    <t>0195-6701</t>
  </si>
  <si>
    <t>Journal of Hospital Infection</t>
  </si>
  <si>
    <t>0163-4453</t>
  </si>
  <si>
    <t>Journal of Infection</t>
  </si>
  <si>
    <t>1553-4650</t>
  </si>
  <si>
    <t>Journal of Minimally Invasive Gynecology</t>
  </si>
  <si>
    <t>2211-3649</t>
  </si>
  <si>
    <t>Journal of Obsessive-Compulsive and Related Disorders</t>
  </si>
  <si>
    <t>0885-3924</t>
  </si>
  <si>
    <t>Journal of Pain and Symptom Management</t>
  </si>
  <si>
    <t>1083-3188</t>
  </si>
  <si>
    <t>Journal of Pediatric and Adolescent Gynecology</t>
  </si>
  <si>
    <t>0891-5245</t>
  </si>
  <si>
    <t>Journal of Pediatric Health Care</t>
  </si>
  <si>
    <t>1089-9472</t>
  </si>
  <si>
    <t>Journal of PeriAnesthesia Nursing</t>
  </si>
  <si>
    <t>1748-6815</t>
  </si>
  <si>
    <t>Journal of Plastic, Reconstructive &amp; Aesthetic Surgery</t>
  </si>
  <si>
    <t>1052-3057</t>
  </si>
  <si>
    <t>Journal of Stroke &amp; Cerebrovascular Diseases</t>
  </si>
  <si>
    <t>0740-5472</t>
  </si>
  <si>
    <t>Journal of Substance Abuse Treatment</t>
  </si>
  <si>
    <t>0890-8567</t>
  </si>
  <si>
    <t>Journal of the American Academy of Child &amp; Adolescent Psychiatry</t>
  </si>
  <si>
    <t>1546-1440</t>
  </si>
  <si>
    <t>Journal of the American College of Radiology</t>
  </si>
  <si>
    <t>1544-3191</t>
  </si>
  <si>
    <t>Journal of the American Pharmacists Association</t>
  </si>
  <si>
    <t>0022-510X</t>
  </si>
  <si>
    <t>Journal of the Neurological Sciences</t>
  </si>
  <si>
    <t>1051-0443</t>
  </si>
  <si>
    <t>Journal of Vascular and Interventional Radiology</t>
  </si>
  <si>
    <t>0024-3205</t>
  </si>
  <si>
    <t>Life Sciences</t>
  </si>
  <si>
    <t>0169-5002</t>
  </si>
  <si>
    <t>Lung Cancer</t>
  </si>
  <si>
    <t>0025-6196</t>
  </si>
  <si>
    <t>Mayo Clinic Proceedings</t>
  </si>
  <si>
    <t>0266-6138</t>
  </si>
  <si>
    <t>Midwifery</t>
  </si>
  <si>
    <t>1097-2765</t>
  </si>
  <si>
    <t>Molecular Cell</t>
  </si>
  <si>
    <t>1096-7192</t>
  </si>
  <si>
    <t>Molecular Genetics and Metabolism</t>
  </si>
  <si>
    <t>1525-0016</t>
  </si>
  <si>
    <t>Molecular Therapy</t>
  </si>
  <si>
    <t>0960-8966</t>
  </si>
  <si>
    <t>Neuromuscular Disorders</t>
  </si>
  <si>
    <t>0896-6273</t>
  </si>
  <si>
    <t>Neuron</t>
  </si>
  <si>
    <t>0260-6917</t>
  </si>
  <si>
    <t>Nurse Education Today</t>
  </si>
  <si>
    <t>0029-6554</t>
  </si>
  <si>
    <t>Nursing Outlook</t>
  </si>
  <si>
    <t>1043-1810</t>
  </si>
  <si>
    <t>Operative Techniques in Otolaryngology - Head and Neck Surgery</t>
  </si>
  <si>
    <t>1368-8375</t>
  </si>
  <si>
    <t>Oral Oncology</t>
  </si>
  <si>
    <t>1877-1327</t>
  </si>
  <si>
    <t>Orthopaedics and Trauma</t>
  </si>
  <si>
    <t>1063-4584</t>
  </si>
  <si>
    <t>Osteoarthritis and Cartilage</t>
  </si>
  <si>
    <t>1526-0542</t>
  </si>
  <si>
    <t>Paediatric Respiratory Reviews</t>
  </si>
  <si>
    <t>1353-8020</t>
  </si>
  <si>
    <t>Parkinsonism &amp; Related Disorders</t>
  </si>
  <si>
    <t>0887-8994</t>
  </si>
  <si>
    <t>Pediatric Neurology</t>
  </si>
  <si>
    <t>1043-6618</t>
  </si>
  <si>
    <t>Pharmacological Research</t>
  </si>
  <si>
    <t>0163-7258</t>
  </si>
  <si>
    <t>Pharmacology &amp; Therapeutics</t>
  </si>
  <si>
    <t>0278-5846</t>
  </si>
  <si>
    <t>Progress in Neuro-Psychopharmacology &amp; Biological Psychiatry</t>
  </si>
  <si>
    <t>Psychoneuroendocrinology</t>
  </si>
  <si>
    <t>0033-3506</t>
  </si>
  <si>
    <t>Public Health</t>
  </si>
  <si>
    <t>0167-8140</t>
  </si>
  <si>
    <t>Radiotherapy &amp; Oncology</t>
  </si>
  <si>
    <t>1750-9467</t>
  </si>
  <si>
    <t>Research in Autism Spectrum Disorders</t>
  </si>
  <si>
    <t>1551-7411</t>
  </si>
  <si>
    <t>Research in Social and Administrative Pharmacy</t>
  </si>
  <si>
    <t>0920-9964</t>
  </si>
  <si>
    <t>Schizophrenia Research</t>
  </si>
  <si>
    <t>1059-1311</t>
  </si>
  <si>
    <t>Seizure: European Journal of Epilepsy</t>
  </si>
  <si>
    <t>0749-2081</t>
  </si>
  <si>
    <t>Seminars in Oncology Nursing</t>
  </si>
  <si>
    <t>1389-9457</t>
  </si>
  <si>
    <t>Sleep Medicine</t>
  </si>
  <si>
    <t>1550-7289</t>
  </si>
  <si>
    <t>Surgery for Obesity and Related Diseases</t>
  </si>
  <si>
    <t>0002-9297</t>
  </si>
  <si>
    <t>The American Journal of Human Genetics</t>
  </si>
  <si>
    <t>1067-2516</t>
  </si>
  <si>
    <t>The Journal of Foot &amp; Ankle Surgery</t>
  </si>
  <si>
    <t>1053-2498</t>
  </si>
  <si>
    <t>The Journal of Heart and Lung Transplantation</t>
  </si>
  <si>
    <t>0002-8177</t>
  </si>
  <si>
    <t>The Journal of the American Dental Association</t>
  </si>
  <si>
    <t>2213-8587</t>
  </si>
  <si>
    <t>The Lancet Diabetes &amp; Endocrinology</t>
  </si>
  <si>
    <t>2468-1253</t>
  </si>
  <si>
    <t>The Lancet Gastroenterology &amp; Hepatology</t>
  </si>
  <si>
    <t>1473-3099</t>
  </si>
  <si>
    <t>The Lancet Infectious Diseases</t>
  </si>
  <si>
    <t>1470-2045</t>
  </si>
  <si>
    <t>The Lancet Oncology</t>
  </si>
  <si>
    <t>2215-0366</t>
  </si>
  <si>
    <t>The Lancet Psychiatry</t>
  </si>
  <si>
    <t>2213-2600</t>
  </si>
  <si>
    <t>The Lancet Respiratory Medicine</t>
  </si>
  <si>
    <t>1529-9430</t>
  </si>
  <si>
    <t>The Spine Journal</t>
  </si>
  <si>
    <t>0049-3848</t>
  </si>
  <si>
    <t>Thrombosis Research</t>
  </si>
  <si>
    <t>0041-1345</t>
  </si>
  <si>
    <t>Transplantation Proceedings</t>
  </si>
  <si>
    <t>1471-4914</t>
  </si>
  <si>
    <t>Trends in Molecular Medicine</t>
  </si>
  <si>
    <t>0301-5629</t>
  </si>
  <si>
    <t>Ultrasound in Medicine &amp; Biology</t>
  </si>
  <si>
    <t>1078-1439</t>
  </si>
  <si>
    <t>Urologic Oncology: Seminars and Original Investigations</t>
  </si>
  <si>
    <t>1098-3015</t>
  </si>
  <si>
    <t>Value in Health</t>
  </si>
  <si>
    <t>0306-4603</t>
  </si>
  <si>
    <t>Addictive Behaviors</t>
  </si>
  <si>
    <t>0301-0511</t>
  </si>
  <si>
    <t>Biological Psychology</t>
  </si>
  <si>
    <t>1747-938X</t>
  </si>
  <si>
    <t>Educational Research Review</t>
  </si>
  <si>
    <t>0272-7714</t>
  </si>
  <si>
    <t>Estuarine, Coastal and Shelf Science</t>
  </si>
  <si>
    <t>0149-7189</t>
  </si>
  <si>
    <t>Evaluation and Program Planning</t>
  </si>
  <si>
    <t>0306-4573</t>
  </si>
  <si>
    <t>Information Processing &amp; Management</t>
  </si>
  <si>
    <t>2212-1447</t>
  </si>
  <si>
    <t>Journal of Contextual Behavioral Science</t>
  </si>
  <si>
    <t>0022-0531</t>
  </si>
  <si>
    <t>Journal of Economic Theory</t>
  </si>
  <si>
    <t>0305-7488</t>
  </si>
  <si>
    <t>Journal of Historical Geography</t>
  </si>
  <si>
    <t>0749-596X</t>
  </si>
  <si>
    <t>Journal of Memory and Language</t>
  </si>
  <si>
    <t>0095-4470</t>
  </si>
  <si>
    <t>Journal of Phonetics</t>
  </si>
  <si>
    <t>1874-7787</t>
  </si>
  <si>
    <t>Marine Genomics</t>
  </si>
  <si>
    <t>0025-3227</t>
  </si>
  <si>
    <t>Marine Geology</t>
  </si>
  <si>
    <t>1361-8415</t>
  </si>
  <si>
    <t>Medical Image Analysis</t>
  </si>
  <si>
    <t>0028-3932</t>
  </si>
  <si>
    <t>Neuropsychologia</t>
  </si>
  <si>
    <t>0964-5691</t>
  </si>
  <si>
    <t>Ocean &amp; Coastal Management</t>
  </si>
  <si>
    <t>0304-422X</t>
  </si>
  <si>
    <t>Poetics</t>
  </si>
  <si>
    <t>0034-6667</t>
  </si>
  <si>
    <t>Review of Palaeobotany and Palynology</t>
  </si>
  <si>
    <t>0378-8733</t>
  </si>
  <si>
    <t>Social Networks</t>
  </si>
  <si>
    <t>0969-2126</t>
  </si>
  <si>
    <t>Structure</t>
  </si>
  <si>
    <t>1355-2198</t>
  </si>
  <si>
    <t>Studies in History and Philosophy of Science Part B: Studies in History and Philosophy of Modern Physics</t>
  </si>
  <si>
    <t>0965-8564</t>
  </si>
  <si>
    <t>Transportation Research Part A: Policy and Practice</t>
  </si>
  <si>
    <t>2405-4712</t>
  </si>
  <si>
    <t>Cell Systems</t>
  </si>
  <si>
    <t>1359-835X</t>
  </si>
  <si>
    <t>2352-250X</t>
  </si>
  <si>
    <t>Current Opinion in Psychology</t>
  </si>
  <si>
    <t>0967-0645</t>
  </si>
  <si>
    <t>Deep-Sea Research Part II: Topical Studies in Oceanography</t>
  </si>
  <si>
    <t>0147-6513</t>
  </si>
  <si>
    <t>Ecotoxicology and Environmental Safety</t>
  </si>
  <si>
    <t>0738-0593</t>
  </si>
  <si>
    <t>International Journal of Educational Development</t>
  </si>
  <si>
    <t>0883-0355</t>
  </si>
  <si>
    <t>International Journal of Educational Research</t>
  </si>
  <si>
    <t>0167-8760</t>
  </si>
  <si>
    <t>International Journal of Psychophysiology</t>
  </si>
  <si>
    <t>0022-0965</t>
  </si>
  <si>
    <t>Journal of Experimental Child Psychology</t>
  </si>
  <si>
    <t>0022-0981</t>
  </si>
  <si>
    <t>Journal of Experimental Marine Biology and Ecology</t>
  </si>
  <si>
    <t>1478-4092</t>
  </si>
  <si>
    <t>Journal of Purchasing and Supply Management</t>
  </si>
  <si>
    <t>0022-474X</t>
  </si>
  <si>
    <t>Journal of Stored Products Research</t>
  </si>
  <si>
    <t>Journal of Theorectical Biology</t>
  </si>
  <si>
    <t>0271-5309</t>
  </si>
  <si>
    <t>Language &amp; Communication</t>
  </si>
  <si>
    <t>0388-0001</t>
  </si>
  <si>
    <t>Language Sciences</t>
  </si>
  <si>
    <t>0024-3841</t>
  </si>
  <si>
    <t>Lingua</t>
  </si>
  <si>
    <t>0898-5898</t>
  </si>
  <si>
    <t>Linguistics and Education</t>
  </si>
  <si>
    <t>0928-4931</t>
  </si>
  <si>
    <t>Materials Science and Engineering: C</t>
  </si>
  <si>
    <t>Titles</t>
  </si>
  <si>
    <t>ACJ</t>
  </si>
  <si>
    <t>Subscribed Titles</t>
  </si>
  <si>
    <t>2020 Published List Price</t>
  </si>
  <si>
    <t>¹ A positive (+) number represents the premium paid over list price.  A negative (-) number represents the discount received from list price.</t>
  </si>
  <si>
    <t xml:space="preserve">Difference¹ </t>
  </si>
  <si>
    <t xml:space="preserve">ALP¹ </t>
  </si>
  <si>
    <t>2020 Final Net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</si>
</sst>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$-409]#,##0.00"/>
    <numFmt numFmtId="167" formatCode="&quot;$&quot;#,##0.00"/>
    <numFmt numFmtId="168" formatCode="[$$-409]#,##0.00_);\([$$-409]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8" fontId="0" fillId="0" borderId="0" xfId="0" applyNumberFormat="1" applyFill="1" applyBorder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8" fontId="0" fillId="0" borderId="0" xfId="0" applyNumberFormat="1"/>
    <xf numFmtId="164" fontId="0" fillId="0" borderId="0" xfId="2" applyNumberFormat="1" applyFont="1"/>
    <xf numFmtId="43" fontId="0" fillId="0" borderId="0" xfId="1" applyNumberFormat="1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/>
    <xf numFmtId="165" fontId="2" fillId="0" borderId="0" xfId="1" applyNumberFormat="1" applyFont="1"/>
    <xf numFmtId="166" fontId="2" fillId="0" borderId="0" xfId="1" applyNumberFormat="1" applyFont="1"/>
    <xf numFmtId="8" fontId="2" fillId="0" borderId="0" xfId="1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44" fontId="2" fillId="0" borderId="0" xfId="7" applyFont="1" applyAlignment="1">
      <alignment horizontal="center"/>
    </xf>
    <xf numFmtId="10" fontId="0" fillId="0" borderId="0" xfId="2" applyNumberFormat="1" applyFont="1"/>
    <xf numFmtId="164" fontId="2" fillId="0" borderId="0" xfId="2" applyNumberFormat="1" applyFont="1"/>
    <xf numFmtId="43" fontId="2" fillId="0" borderId="0" xfId="1" applyFont="1"/>
    <xf numFmtId="44" fontId="2" fillId="0" borderId="0" xfId="1" applyNumberFormat="1" applyFont="1"/>
    <xf numFmtId="0" fontId="7" fillId="0" borderId="0" xfId="0" applyFont="1"/>
    <xf numFmtId="44" fontId="0" fillId="0" borderId="0" xfId="7" applyFont="1"/>
    <xf numFmtId="8" fontId="2" fillId="0" borderId="0" xfId="0" applyNumberFormat="1" applyFont="1"/>
    <xf numFmtId="43" fontId="2" fillId="0" borderId="0" xfId="0" applyNumberFormat="1" applyFont="1"/>
    <xf numFmtId="10" fontId="2" fillId="0" borderId="0" xfId="2" applyNumberFormat="1" applyFont="1"/>
    <xf numFmtId="43" fontId="0" fillId="0" borderId="0" xfId="1" applyFont="1"/>
    <xf numFmtId="43" fontId="0" fillId="0" borderId="0" xfId="0" applyNumberFormat="1"/>
    <xf numFmtId="43" fontId="2" fillId="0" borderId="0" xfId="1" applyNumberFormat="1" applyFont="1"/>
    <xf numFmtId="167" fontId="2" fillId="0" borderId="0" xfId="0" applyNumberFormat="1" applyFont="1"/>
    <xf numFmtId="39" fontId="0" fillId="0" borderId="0" xfId="0" applyNumberFormat="1"/>
    <xf numFmtId="0" fontId="2" fillId="0" borderId="0" xfId="0" applyFont="1" applyFill="1" applyBorder="1" applyAlignment="1">
      <alignment horizontal="center" vertical="top"/>
    </xf>
    <xf numFmtId="164" fontId="1" fillId="0" borderId="0" xfId="6" applyNumberFormat="1" applyFont="1" applyBorder="1"/>
    <xf numFmtId="0" fontId="3" fillId="0" borderId="0" xfId="3" applyFont="1" applyBorder="1" applyAlignment="1" applyProtection="1">
      <alignment horizontal="center"/>
    </xf>
    <xf numFmtId="0" fontId="3" fillId="0" borderId="0" xfId="3" applyFont="1" applyBorder="1"/>
    <xf numFmtId="0" fontId="3" fillId="0" borderId="0" xfId="3" applyFont="1" applyFill="1" applyBorder="1"/>
    <xf numFmtId="0" fontId="8" fillId="0" borderId="0" xfId="3" applyFont="1"/>
    <xf numFmtId="0" fontId="8" fillId="0" borderId="0" xfId="3" applyFont="1" applyBorder="1" applyAlignment="1" applyProtection="1">
      <alignment horizontal="center"/>
    </xf>
    <xf numFmtId="0" fontId="8" fillId="0" borderId="0" xfId="3" applyFont="1" applyBorder="1" applyAlignment="1" applyProtection="1">
      <alignment wrapText="1"/>
    </xf>
    <xf numFmtId="166" fontId="8" fillId="0" borderId="0" xfId="4" applyNumberFormat="1" applyFont="1" applyBorder="1" applyProtection="1">
      <protection hidden="1"/>
    </xf>
    <xf numFmtId="0" fontId="3" fillId="0" borderId="0" xfId="3" applyFont="1"/>
    <xf numFmtId="166" fontId="3" fillId="0" borderId="0" xfId="3" applyNumberFormat="1" applyFont="1"/>
    <xf numFmtId="164" fontId="3" fillId="0" borderId="0" xfId="6" applyNumberFormat="1" applyFont="1"/>
    <xf numFmtId="0" fontId="3" fillId="0" borderId="0" xfId="3" applyFont="1" applyBorder="1" applyAlignment="1" applyProtection="1">
      <alignment horizontal="center" wrapText="1"/>
    </xf>
    <xf numFmtId="0" fontId="8" fillId="0" borderId="0" xfId="3" applyFont="1" applyAlignment="1">
      <alignment wrapText="1"/>
    </xf>
    <xf numFmtId="0" fontId="8" fillId="0" borderId="0" xfId="3" applyFont="1" applyFill="1" applyBorder="1" applyAlignment="1">
      <alignment horizontal="left" vertical="top" wrapText="1"/>
    </xf>
    <xf numFmtId="0" fontId="0" fillId="0" borderId="0" xfId="0" applyFont="1" applyBorder="1"/>
    <xf numFmtId="0" fontId="2" fillId="0" borderId="0" xfId="0" applyFont="1" applyFill="1" applyBorder="1"/>
    <xf numFmtId="8" fontId="0" fillId="0" borderId="0" xfId="0" applyNumberFormat="1" applyFont="1"/>
    <xf numFmtId="0" fontId="2" fillId="0" borderId="0" xfId="0" applyFont="1" applyBorder="1"/>
    <xf numFmtId="7" fontId="0" fillId="0" borderId="0" xfId="0" applyNumberFormat="1" applyFont="1"/>
    <xf numFmtId="164" fontId="2" fillId="0" borderId="0" xfId="2" applyNumberFormat="1" applyFont="1" applyFill="1" applyBorder="1" applyAlignment="1">
      <alignment vertical="top"/>
    </xf>
    <xf numFmtId="8" fontId="2" fillId="0" borderId="0" xfId="0" applyNumberFormat="1" applyFont="1" applyFill="1" applyBorder="1" applyAlignment="1">
      <alignment vertical="top"/>
    </xf>
    <xf numFmtId="7" fontId="2" fillId="0" borderId="0" xfId="0" applyNumberFormat="1" applyFont="1"/>
    <xf numFmtId="168" fontId="8" fillId="0" borderId="0" xfId="3" applyNumberFormat="1" applyFont="1" applyBorder="1"/>
    <xf numFmtId="168" fontId="3" fillId="0" borderId="0" xfId="3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1" applyNumberFormat="1" applyFont="1" applyAlignment="1">
      <alignment horizontal="left" wrapText="1"/>
    </xf>
    <xf numFmtId="165" fontId="0" fillId="0" borderId="0" xfId="1" applyNumberFormat="1" applyFont="1" applyAlignment="1">
      <alignment wrapText="1"/>
    </xf>
    <xf numFmtId="164" fontId="0" fillId="0" borderId="0" xfId="2" applyNumberFormat="1" applyFont="1" applyAlignment="1">
      <alignment wrapText="1"/>
    </xf>
    <xf numFmtId="0" fontId="5" fillId="0" borderId="0" xfId="0" applyFont="1" applyAlignment="1">
      <alignment wrapText="1"/>
    </xf>
    <xf numFmtId="165" fontId="2" fillId="0" borderId="0" xfId="1" applyNumberFormat="1" applyFont="1" applyAlignment="1">
      <alignment horizontal="left" wrapText="1"/>
    </xf>
    <xf numFmtId="165" fontId="2" fillId="0" borderId="0" xfId="1" applyNumberFormat="1" applyFont="1" applyAlignment="1">
      <alignment wrapText="1"/>
    </xf>
    <xf numFmtId="164" fontId="2" fillId="0" borderId="0" xfId="2" applyNumberFormat="1" applyFont="1" applyAlignment="1">
      <alignment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/>
  </cellXfs>
  <cellStyles count="8">
    <cellStyle name="Comma" xfId="1" builtinId="3"/>
    <cellStyle name="Comma 2" xfId="5" xr:uid="{00000000-0005-0000-0000-000001000000}"/>
    <cellStyle name="Currency" xfId="7" builtinId="4"/>
    <cellStyle name="Currency 2" xfId="4" xr:uid="{00000000-0005-0000-0000-000003000000}"/>
    <cellStyle name="Normal" xfId="0" builtinId="0"/>
    <cellStyle name="Normal 2" xfId="3" xr:uid="{00000000-0005-0000-0000-000005000000}"/>
    <cellStyle name="Percent" xfId="2" builtinId="5"/>
    <cellStyle name="Percent 2" xfId="6" xr:uid="{00000000-0005-0000-0000-000007000000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textRotation="0" wrapText="1" justifyLastLine="0" shrinkToFit="0" readingOrder="0"/>
    </dxf>
    <dxf>
      <alignment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FB288C-6A87-4822-AB30-D8C45ABBBD26}" name="Table1" displayName="Table1" ref="A1:G6" totalsRowShown="0" headerRowDxfId="0" dataDxfId="1">
  <autoFilter ref="A1:G6" xr:uid="{A2741233-172D-49B9-8B3E-66BF49FE35C1}"/>
  <tableColumns count="7">
    <tableColumn id="1" xr3:uid="{1E653D7E-8CD9-47BE-BD30-93033D7177BD}" name="Institution" dataDxfId="8"/>
    <tableColumn id="2" xr3:uid="{F53F5CD3-871B-4F74-9F78-86ADE45BC7E8}" name="2020 Published List Price" dataDxfId="7" dataCellStyle="Comma"/>
    <tableColumn id="3" xr3:uid="{60E22560-4826-49D8-898E-74BFA454D611}" name="2020 Final Net Price" dataDxfId="6" dataCellStyle="Comma"/>
    <tableColumn id="4" xr3:uid="{F2A483B0-3D0A-4A1D-AE1F-185517091F58}" name="Difference¹ " dataDxfId="5" dataCellStyle="Comma">
      <calculatedColumnFormula>C2-B2</calculatedColumnFormula>
    </tableColumn>
    <tableColumn id="5" xr3:uid="{304BB3EA-9B51-4808-8605-FA7F92B9C897}" name="ALP¹ " dataDxfId="4" dataCellStyle="Percent">
      <calculatedColumnFormula>D2/B2</calculatedColumnFormula>
    </tableColumn>
    <tableColumn id="6" xr3:uid="{E90E79BE-FC95-4E68-8436-424A31992D95}" name="ACJ" dataDxfId="3" dataCellStyle="Comma">
      <calculatedColumnFormula>C2/G2</calculatedColumnFormula>
    </tableColumn>
    <tableColumn id="7" xr3:uid="{B56129B5-33C8-4A00-B9E3-A404E8F36C63}" name="Subscribed Titles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zoomScaleNormal="100" workbookViewId="0">
      <selection activeCell="B26" sqref="B26"/>
    </sheetView>
  </sheetViews>
  <sheetFormatPr defaultColWidth="8.85546875" defaultRowHeight="15" x14ac:dyDescent="0.25"/>
  <cols>
    <col min="1" max="1" width="27" style="57" customWidth="1"/>
    <col min="2" max="2" width="14.42578125" style="57" customWidth="1"/>
    <col min="3" max="4" width="12" style="57" customWidth="1"/>
    <col min="5" max="5" width="6.85546875" style="57" bestFit="1" customWidth="1"/>
    <col min="6" max="6" width="7" style="57" bestFit="1" customWidth="1"/>
    <col min="7" max="7" width="16.28515625" style="57" customWidth="1"/>
  </cols>
  <sheetData>
    <row r="1" spans="1:7" ht="37.5" customHeight="1" x14ac:dyDescent="0.25">
      <c r="A1" s="68" t="s">
        <v>1062</v>
      </c>
      <c r="B1" s="68" t="s">
        <v>1756</v>
      </c>
      <c r="C1" s="68" t="s">
        <v>1760</v>
      </c>
      <c r="D1" s="68" t="s">
        <v>1758</v>
      </c>
      <c r="E1" s="68" t="s">
        <v>1759</v>
      </c>
      <c r="F1" s="68" t="s">
        <v>1754</v>
      </c>
      <c r="G1" s="68" t="s">
        <v>1755</v>
      </c>
    </row>
    <row r="2" spans="1:7" x14ac:dyDescent="0.25">
      <c r="A2" s="57" t="s">
        <v>1065</v>
      </c>
      <c r="B2" s="58">
        <f>'Florida State University '!C152</f>
        <v>879358</v>
      </c>
      <c r="C2" s="59">
        <f>'Florida State University '!D152</f>
        <v>935924.24999999953</v>
      </c>
      <c r="D2" s="59">
        <f>C2-B2</f>
        <v>56566.249999999534</v>
      </c>
      <c r="E2" s="60">
        <f>D2/B2</f>
        <v>6.4326758839971354E-2</v>
      </c>
      <c r="F2" s="59">
        <f>C2/G2</f>
        <v>6239.4949999999972</v>
      </c>
      <c r="G2" s="57">
        <f>'Florida State University '!C154</f>
        <v>150</v>
      </c>
    </row>
    <row r="3" spans="1:7" x14ac:dyDescent="0.25">
      <c r="A3" s="57" t="s">
        <v>1066</v>
      </c>
      <c r="B3" s="59">
        <f>'Iowa State University '!C407</f>
        <v>2323114</v>
      </c>
      <c r="C3" s="59">
        <f>'Iowa State University '!D407</f>
        <v>1983003.2099999995</v>
      </c>
      <c r="D3" s="59">
        <f>C3-B3</f>
        <v>-340110.7900000005</v>
      </c>
      <c r="E3" s="60">
        <f>D3/B3</f>
        <v>-0.14640297032345401</v>
      </c>
      <c r="F3" s="59">
        <f t="shared" ref="F3:F6" si="0">C3/G3</f>
        <v>4896.3042222222211</v>
      </c>
      <c r="G3" s="57">
        <f>'Iowa State University '!C409</f>
        <v>405</v>
      </c>
    </row>
    <row r="4" spans="1:7" ht="30" x14ac:dyDescent="0.25">
      <c r="A4" s="57" t="s">
        <v>1067</v>
      </c>
      <c r="B4" s="58">
        <f>'UNC Chapel Hill '!C387</f>
        <v>1533046</v>
      </c>
      <c r="C4" s="59">
        <f>'UNC Chapel Hill '!D387</f>
        <v>942621.14999999932</v>
      </c>
      <c r="D4" s="59">
        <f>C4-B4</f>
        <v>-590424.85000000068</v>
      </c>
      <c r="E4" s="60">
        <f>D4/B4</f>
        <v>-0.38513185514329035</v>
      </c>
      <c r="F4" s="59">
        <f t="shared" si="0"/>
        <v>2448.3666233766216</v>
      </c>
      <c r="G4" s="57">
        <f>'UNC Chapel Hill '!C389</f>
        <v>385</v>
      </c>
    </row>
    <row r="5" spans="1:7" x14ac:dyDescent="0.25">
      <c r="A5" s="57" t="s">
        <v>736</v>
      </c>
      <c r="B5" s="59">
        <f>'Institution A '!C355</f>
        <v>1789006</v>
      </c>
      <c r="C5" s="59">
        <f>'Institution A '!D355</f>
        <v>1918494.0600000003</v>
      </c>
      <c r="D5" s="59">
        <f>C5-B5</f>
        <v>129488.06000000029</v>
      </c>
      <c r="E5" s="60">
        <f>D5/B5</f>
        <v>7.2379891403382815E-2</v>
      </c>
      <c r="F5" s="59">
        <f t="shared" si="0"/>
        <v>5434.8273654390941</v>
      </c>
      <c r="G5" s="57">
        <f>'Institution A '!C357</f>
        <v>353</v>
      </c>
    </row>
    <row r="6" spans="1:7" x14ac:dyDescent="0.25">
      <c r="A6" s="57" t="s">
        <v>1061</v>
      </c>
      <c r="B6" s="59">
        <f>'West Virginia University '!C251</f>
        <v>1018846</v>
      </c>
      <c r="C6" s="59">
        <f>'West Virginia University '!D251</f>
        <v>926220.1400000006</v>
      </c>
      <c r="D6" s="59">
        <f>C6-B6</f>
        <v>-92625.859999999404</v>
      </c>
      <c r="E6" s="60">
        <f>D6/B6</f>
        <v>-9.0912522599096823E-2</v>
      </c>
      <c r="F6" s="59">
        <f t="shared" si="0"/>
        <v>3719.7595983935767</v>
      </c>
      <c r="G6" s="57">
        <f>'West Virginia University '!C253</f>
        <v>249</v>
      </c>
    </row>
    <row r="8" spans="1:7" x14ac:dyDescent="0.25">
      <c r="A8" s="61" t="s">
        <v>1068</v>
      </c>
    </row>
    <row r="9" spans="1:7" x14ac:dyDescent="0.25">
      <c r="A9" s="69" t="s">
        <v>1757</v>
      </c>
    </row>
    <row r="14" spans="1:7" x14ac:dyDescent="0.25">
      <c r="B14" s="58"/>
      <c r="C14" s="59"/>
      <c r="D14" s="59"/>
      <c r="E14" s="60"/>
    </row>
    <row r="15" spans="1:7" x14ac:dyDescent="0.25">
      <c r="B15" s="59"/>
      <c r="C15" s="59"/>
      <c r="D15" s="59"/>
      <c r="E15" s="60"/>
    </row>
    <row r="16" spans="1:7" x14ac:dyDescent="0.25">
      <c r="A16" s="56"/>
      <c r="B16" s="62"/>
      <c r="C16" s="63"/>
      <c r="D16" s="63"/>
      <c r="E16" s="64"/>
      <c r="F16" s="56"/>
      <c r="G16" s="56"/>
    </row>
    <row r="17" spans="1:7" x14ac:dyDescent="0.25">
      <c r="A17" s="65"/>
      <c r="B17" s="66"/>
      <c r="C17" s="66"/>
      <c r="D17" s="66"/>
      <c r="E17" s="67"/>
      <c r="F17" s="66"/>
      <c r="G17" s="65"/>
    </row>
    <row r="18" spans="1:7" x14ac:dyDescent="0.25">
      <c r="A18" s="65"/>
      <c r="B18" s="66"/>
      <c r="C18" s="66"/>
      <c r="D18" s="66"/>
      <c r="E18" s="67"/>
      <c r="F18" s="66"/>
      <c r="G18" s="65"/>
    </row>
    <row r="19" spans="1:7" x14ac:dyDescent="0.25">
      <c r="A19" s="65"/>
      <c r="B19" s="66"/>
      <c r="C19" s="66"/>
      <c r="D19" s="66"/>
      <c r="E19" s="67"/>
      <c r="F19" s="66"/>
      <c r="G19" s="65"/>
    </row>
    <row r="20" spans="1:7" x14ac:dyDescent="0.25">
      <c r="A20" s="65"/>
      <c r="B20" s="66"/>
      <c r="C20" s="66"/>
      <c r="D20" s="66"/>
      <c r="E20" s="67"/>
      <c r="F20" s="66"/>
      <c r="G20" s="65"/>
    </row>
    <row r="21" spans="1:7" x14ac:dyDescent="0.25">
      <c r="A21" s="65"/>
      <c r="B21" s="66"/>
      <c r="C21" s="66"/>
      <c r="D21" s="66"/>
      <c r="E21" s="67"/>
      <c r="F21" s="66"/>
      <c r="G21" s="6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H159"/>
  <sheetViews>
    <sheetView zoomScale="140" zoomScaleNormal="140" workbookViewId="0">
      <pane xSplit="1" ySplit="1" topLeftCell="B136" activePane="bottomRight" state="frozen"/>
      <selection pane="topRight" activeCell="D1" sqref="D1"/>
      <selection pane="bottomLeft" activeCell="A3" sqref="A3"/>
      <selection pane="bottomRight" activeCell="C152" sqref="C152:E152"/>
    </sheetView>
  </sheetViews>
  <sheetFormatPr defaultColWidth="8.85546875" defaultRowHeight="15" x14ac:dyDescent="0.25"/>
  <cols>
    <col min="1" max="1" width="9.85546875" bestFit="1" customWidth="1"/>
    <col min="2" max="2" width="52" customWidth="1"/>
    <col min="3" max="3" width="18.42578125" bestFit="1" customWidth="1"/>
    <col min="4" max="4" width="14" bestFit="1" customWidth="1"/>
    <col min="5" max="5" width="11.42578125" bestFit="1" customWidth="1"/>
    <col min="6" max="6" width="7.85546875" bestFit="1" customWidth="1"/>
  </cols>
  <sheetData>
    <row r="1" spans="1:6" s="15" customFormat="1" x14ac:dyDescent="0.25">
      <c r="A1" s="15" t="s">
        <v>737</v>
      </c>
      <c r="B1" s="15" t="s">
        <v>1069</v>
      </c>
      <c r="C1" s="15" t="s">
        <v>735</v>
      </c>
      <c r="D1" s="15" t="s">
        <v>1056</v>
      </c>
      <c r="E1" s="15" t="s">
        <v>1063</v>
      </c>
      <c r="F1" s="15" t="s">
        <v>1064</v>
      </c>
    </row>
    <row r="2" spans="1:6" x14ac:dyDescent="0.25">
      <c r="A2" t="s">
        <v>1</v>
      </c>
      <c r="B2" t="s">
        <v>2</v>
      </c>
      <c r="C2" s="48">
        <v>4246</v>
      </c>
      <c r="D2" s="48">
        <v>4520.33</v>
      </c>
      <c r="E2" s="50">
        <f>D2-C2</f>
        <v>274.32999999999993</v>
      </c>
      <c r="F2" s="17">
        <f t="shared" ref="F2:F33" si="0">E2/C2</f>
        <v>6.4609043805934976E-2</v>
      </c>
    </row>
    <row r="3" spans="1:6" x14ac:dyDescent="0.25">
      <c r="A3" t="s">
        <v>1070</v>
      </c>
      <c r="B3" t="s">
        <v>1071</v>
      </c>
      <c r="C3" s="48">
        <v>6247</v>
      </c>
      <c r="D3" s="48">
        <v>6650.62</v>
      </c>
      <c r="E3" s="50">
        <f t="shared" ref="E3:E66" si="1">D3-C3</f>
        <v>403.61999999999989</v>
      </c>
      <c r="F3" s="17">
        <f t="shared" si="0"/>
        <v>6.4610212902193029E-2</v>
      </c>
    </row>
    <row r="4" spans="1:6" x14ac:dyDescent="0.25">
      <c r="A4" t="s">
        <v>19</v>
      </c>
      <c r="B4" t="s">
        <v>20</v>
      </c>
      <c r="C4" s="48">
        <v>16105</v>
      </c>
      <c r="D4" s="48">
        <v>17145.52</v>
      </c>
      <c r="E4" s="50">
        <f t="shared" si="1"/>
        <v>1040.5200000000004</v>
      </c>
      <c r="F4" s="17">
        <f t="shared" si="0"/>
        <v>6.4608506674945693E-2</v>
      </c>
    </row>
    <row r="5" spans="1:6" x14ac:dyDescent="0.25">
      <c r="A5" t="s">
        <v>24</v>
      </c>
      <c r="B5" t="s">
        <v>25</v>
      </c>
      <c r="C5" s="48">
        <v>1995</v>
      </c>
      <c r="D5" s="48">
        <v>2123.89</v>
      </c>
      <c r="E5" s="50">
        <f t="shared" si="1"/>
        <v>128.88999999999987</v>
      </c>
      <c r="F5" s="17">
        <f t="shared" si="0"/>
        <v>6.4606516290726751E-2</v>
      </c>
    </row>
    <row r="6" spans="1:6" x14ac:dyDescent="0.25">
      <c r="A6" t="s">
        <v>1087</v>
      </c>
      <c r="B6" t="s">
        <v>1088</v>
      </c>
      <c r="C6" s="48">
        <v>2766</v>
      </c>
      <c r="D6" s="48">
        <v>2944.7</v>
      </c>
      <c r="E6" s="50">
        <f t="shared" si="1"/>
        <v>178.69999999999982</v>
      </c>
      <c r="F6" s="17">
        <f t="shared" si="0"/>
        <v>6.4605929139551627E-2</v>
      </c>
    </row>
    <row r="7" spans="1:6" x14ac:dyDescent="0.25">
      <c r="A7" t="s">
        <v>35</v>
      </c>
      <c r="B7" t="s">
        <v>36</v>
      </c>
      <c r="C7" s="48">
        <v>7304</v>
      </c>
      <c r="D7" s="48">
        <v>7775.9</v>
      </c>
      <c r="E7" s="50">
        <f t="shared" si="1"/>
        <v>471.89999999999964</v>
      </c>
      <c r="F7" s="17">
        <f t="shared" si="0"/>
        <v>6.4608433734939713E-2</v>
      </c>
    </row>
    <row r="8" spans="1:6" x14ac:dyDescent="0.25">
      <c r="A8" t="s">
        <v>41</v>
      </c>
      <c r="B8" t="s">
        <v>42</v>
      </c>
      <c r="C8" s="48">
        <v>1758</v>
      </c>
      <c r="D8" s="48">
        <v>1871.58</v>
      </c>
      <c r="E8" s="50">
        <f t="shared" si="1"/>
        <v>113.57999999999993</v>
      </c>
      <c r="F8" s="17">
        <f t="shared" si="0"/>
        <v>6.4607508532423169E-2</v>
      </c>
    </row>
    <row r="9" spans="1:6" x14ac:dyDescent="0.25">
      <c r="A9" t="s">
        <v>64</v>
      </c>
      <c r="B9" t="s">
        <v>65</v>
      </c>
      <c r="C9" s="48">
        <v>3916</v>
      </c>
      <c r="D9" s="48">
        <v>4169.01</v>
      </c>
      <c r="E9" s="50">
        <f t="shared" si="1"/>
        <v>253.01000000000022</v>
      </c>
      <c r="F9" s="17">
        <f t="shared" si="0"/>
        <v>6.460929519918289E-2</v>
      </c>
    </row>
    <row r="10" spans="1:6" x14ac:dyDescent="0.25">
      <c r="A10" t="s">
        <v>1034</v>
      </c>
      <c r="B10" t="s">
        <v>1035</v>
      </c>
      <c r="C10" s="48">
        <v>12665</v>
      </c>
      <c r="D10" s="48">
        <v>13483.25</v>
      </c>
      <c r="E10" s="50">
        <f t="shared" si="1"/>
        <v>818.25</v>
      </c>
      <c r="F10" s="17">
        <f t="shared" si="0"/>
        <v>6.4607185155941577E-2</v>
      </c>
    </row>
    <row r="11" spans="1:6" x14ac:dyDescent="0.25">
      <c r="A11" t="s">
        <v>705</v>
      </c>
      <c r="B11" t="s">
        <v>66</v>
      </c>
      <c r="C11" s="48">
        <v>14921</v>
      </c>
      <c r="D11" s="48">
        <v>15885.02</v>
      </c>
      <c r="E11" s="50">
        <f t="shared" si="1"/>
        <v>964.02000000000044</v>
      </c>
      <c r="F11" s="17">
        <f t="shared" si="0"/>
        <v>6.4608270223175418E-2</v>
      </c>
    </row>
    <row r="12" spans="1:6" x14ac:dyDescent="0.25">
      <c r="A12" t="s">
        <v>85</v>
      </c>
      <c r="B12" t="s">
        <v>86</v>
      </c>
      <c r="C12" s="48">
        <v>6952</v>
      </c>
      <c r="D12" s="48">
        <v>7401.16</v>
      </c>
      <c r="E12" s="50">
        <f t="shared" si="1"/>
        <v>449.15999999999985</v>
      </c>
      <c r="F12" s="17">
        <f t="shared" si="0"/>
        <v>6.4608745684695032E-2</v>
      </c>
    </row>
    <row r="13" spans="1:6" x14ac:dyDescent="0.25">
      <c r="A13" t="s">
        <v>1677</v>
      </c>
      <c r="B13" t="s">
        <v>1678</v>
      </c>
      <c r="C13" s="48">
        <v>3677</v>
      </c>
      <c r="D13" s="48">
        <v>3914.56</v>
      </c>
      <c r="E13" s="50">
        <f t="shared" si="1"/>
        <v>237.55999999999995</v>
      </c>
      <c r="F13" s="17">
        <f t="shared" si="0"/>
        <v>6.4607016589611085E-2</v>
      </c>
    </row>
    <row r="14" spans="1:6" x14ac:dyDescent="0.25">
      <c r="A14" t="s">
        <v>1106</v>
      </c>
      <c r="B14" t="s">
        <v>93</v>
      </c>
      <c r="C14" s="48">
        <v>7915</v>
      </c>
      <c r="D14" s="48">
        <v>8426.3700000000008</v>
      </c>
      <c r="E14" s="50">
        <f t="shared" si="1"/>
        <v>511.3700000000008</v>
      </c>
      <c r="F14" s="17">
        <f t="shared" si="0"/>
        <v>6.460770688566024E-2</v>
      </c>
    </row>
    <row r="15" spans="1:6" x14ac:dyDescent="0.25">
      <c r="A15" t="s">
        <v>1444</v>
      </c>
      <c r="B15" t="s">
        <v>1445</v>
      </c>
      <c r="C15" s="48">
        <v>2332</v>
      </c>
      <c r="D15" s="48">
        <v>2430.23</v>
      </c>
      <c r="E15" s="50">
        <f t="shared" si="1"/>
        <v>98.230000000000018</v>
      </c>
      <c r="F15" s="17">
        <f t="shared" si="0"/>
        <v>4.212264150943397E-2</v>
      </c>
    </row>
    <row r="16" spans="1:6" x14ac:dyDescent="0.25">
      <c r="A16" t="s">
        <v>95</v>
      </c>
      <c r="B16" t="s">
        <v>96</v>
      </c>
      <c r="C16" s="48">
        <v>10364</v>
      </c>
      <c r="D16" s="48">
        <v>11033.6</v>
      </c>
      <c r="E16" s="50">
        <f t="shared" si="1"/>
        <v>669.60000000000036</v>
      </c>
      <c r="F16" s="17">
        <f t="shared" si="0"/>
        <v>6.4608259359320755E-2</v>
      </c>
    </row>
    <row r="17" spans="1:8" x14ac:dyDescent="0.25">
      <c r="A17" t="s">
        <v>97</v>
      </c>
      <c r="B17" t="s">
        <v>98</v>
      </c>
      <c r="C17" s="48">
        <v>5647</v>
      </c>
      <c r="D17" s="48">
        <v>6011.84</v>
      </c>
      <c r="E17" s="50">
        <f t="shared" si="1"/>
        <v>364.84000000000015</v>
      </c>
      <c r="F17" s="17">
        <f t="shared" si="0"/>
        <v>6.4607756330795144E-2</v>
      </c>
      <c r="H17" s="10"/>
    </row>
    <row r="18" spans="1:8" x14ac:dyDescent="0.25">
      <c r="A18" t="s">
        <v>101</v>
      </c>
      <c r="B18" t="s">
        <v>102</v>
      </c>
      <c r="C18" s="48">
        <v>972</v>
      </c>
      <c r="D18" s="48">
        <v>1034.81</v>
      </c>
      <c r="E18" s="50">
        <f t="shared" si="1"/>
        <v>62.809999999999945</v>
      </c>
      <c r="F18" s="17">
        <f t="shared" si="0"/>
        <v>6.4619341563785945E-2</v>
      </c>
    </row>
    <row r="19" spans="1:8" x14ac:dyDescent="0.25">
      <c r="A19" t="s">
        <v>1048</v>
      </c>
      <c r="B19" t="s">
        <v>1049</v>
      </c>
      <c r="C19" s="48">
        <v>8057</v>
      </c>
      <c r="D19" s="48">
        <v>8577.56</v>
      </c>
      <c r="E19" s="50">
        <f t="shared" si="1"/>
        <v>520.55999999999949</v>
      </c>
      <c r="F19" s="17">
        <f t="shared" si="0"/>
        <v>6.4609656199577939E-2</v>
      </c>
    </row>
    <row r="20" spans="1:8" x14ac:dyDescent="0.25">
      <c r="A20" t="s">
        <v>111</v>
      </c>
      <c r="B20" t="s">
        <v>112</v>
      </c>
      <c r="C20" s="48">
        <v>8666</v>
      </c>
      <c r="D20" s="48">
        <v>9225.9</v>
      </c>
      <c r="E20" s="50">
        <f t="shared" si="1"/>
        <v>559.89999999999964</v>
      </c>
      <c r="F20" s="17">
        <f t="shared" si="0"/>
        <v>6.4608816062774022E-2</v>
      </c>
    </row>
    <row r="21" spans="1:8" x14ac:dyDescent="0.25">
      <c r="A21" t="s">
        <v>1468</v>
      </c>
      <c r="B21" t="s">
        <v>1469</v>
      </c>
      <c r="C21" s="48">
        <v>2039</v>
      </c>
      <c r="D21" s="48">
        <v>1578.99</v>
      </c>
      <c r="E21" s="50">
        <f t="shared" si="1"/>
        <v>-460.01</v>
      </c>
      <c r="F21" s="17">
        <f t="shared" si="0"/>
        <v>-0.22560568906326631</v>
      </c>
    </row>
    <row r="22" spans="1:8" x14ac:dyDescent="0.25">
      <c r="A22" t="s">
        <v>1719</v>
      </c>
      <c r="B22" t="s">
        <v>1720</v>
      </c>
      <c r="C22" s="48">
        <v>1911</v>
      </c>
      <c r="D22" s="48">
        <v>2430.23</v>
      </c>
      <c r="E22" s="50">
        <f t="shared" si="1"/>
        <v>519.23</v>
      </c>
      <c r="F22" s="17">
        <f t="shared" si="0"/>
        <v>0.27170591313448456</v>
      </c>
    </row>
    <row r="23" spans="1:8" x14ac:dyDescent="0.25">
      <c r="A23" t="s">
        <v>127</v>
      </c>
      <c r="B23" t="s">
        <v>128</v>
      </c>
      <c r="C23" s="48">
        <v>9200</v>
      </c>
      <c r="D23" s="48">
        <v>9794.39</v>
      </c>
      <c r="E23" s="50">
        <f t="shared" si="1"/>
        <v>594.38999999999942</v>
      </c>
      <c r="F23" s="17">
        <f t="shared" si="0"/>
        <v>6.4607608695652116E-2</v>
      </c>
    </row>
    <row r="24" spans="1:8" x14ac:dyDescent="0.25">
      <c r="A24" t="s">
        <v>129</v>
      </c>
      <c r="B24" t="s">
        <v>130</v>
      </c>
      <c r="C24" s="48">
        <v>12797</v>
      </c>
      <c r="D24" s="48">
        <v>13623.78</v>
      </c>
      <c r="E24" s="50">
        <f t="shared" si="1"/>
        <v>826.78000000000065</v>
      </c>
      <c r="F24" s="17">
        <f t="shared" si="0"/>
        <v>6.4607329842931993E-2</v>
      </c>
    </row>
    <row r="25" spans="1:8" x14ac:dyDescent="0.25">
      <c r="A25" t="s">
        <v>131</v>
      </c>
      <c r="B25" t="s">
        <v>132</v>
      </c>
      <c r="C25" s="48">
        <v>12295</v>
      </c>
      <c r="D25" s="48">
        <v>13089.36</v>
      </c>
      <c r="E25" s="50">
        <f t="shared" si="1"/>
        <v>794.36000000000058</v>
      </c>
      <c r="F25" s="17">
        <f t="shared" si="0"/>
        <v>6.4608377389182639E-2</v>
      </c>
    </row>
    <row r="26" spans="1:8" x14ac:dyDescent="0.25">
      <c r="A26" t="s">
        <v>135</v>
      </c>
      <c r="B26" t="s">
        <v>136</v>
      </c>
      <c r="C26" s="48">
        <v>3255</v>
      </c>
      <c r="D26" s="48">
        <v>3465.3</v>
      </c>
      <c r="E26" s="50">
        <f t="shared" si="1"/>
        <v>210.30000000000018</v>
      </c>
      <c r="F26" s="17">
        <f t="shared" si="0"/>
        <v>6.4608294930875637E-2</v>
      </c>
    </row>
    <row r="27" spans="1:8" x14ac:dyDescent="0.25">
      <c r="A27" t="s">
        <v>140</v>
      </c>
      <c r="B27" t="s">
        <v>141</v>
      </c>
      <c r="C27" s="48">
        <v>3430</v>
      </c>
      <c r="D27" s="48">
        <v>3651.61</v>
      </c>
      <c r="E27" s="50">
        <f t="shared" si="1"/>
        <v>221.61000000000013</v>
      </c>
      <c r="F27" s="17">
        <f t="shared" si="0"/>
        <v>6.4609329446064179E-2</v>
      </c>
    </row>
    <row r="28" spans="1:8" x14ac:dyDescent="0.25">
      <c r="A28" t="s">
        <v>142</v>
      </c>
      <c r="B28" t="s">
        <v>143</v>
      </c>
      <c r="C28" s="48">
        <v>3868</v>
      </c>
      <c r="D28" s="48">
        <v>4117.91</v>
      </c>
      <c r="E28" s="50">
        <f t="shared" si="1"/>
        <v>249.90999999999985</v>
      </c>
      <c r="F28" s="17">
        <f t="shared" si="0"/>
        <v>6.4609617373319508E-2</v>
      </c>
    </row>
    <row r="29" spans="1:8" x14ac:dyDescent="0.25">
      <c r="A29" t="s">
        <v>1119</v>
      </c>
      <c r="B29" t="s">
        <v>1120</v>
      </c>
      <c r="C29" s="48">
        <v>10332</v>
      </c>
      <c r="D29" s="48">
        <v>10999.53</v>
      </c>
      <c r="E29" s="50">
        <f t="shared" si="1"/>
        <v>667.53000000000065</v>
      </c>
      <c r="F29" s="17">
        <f t="shared" si="0"/>
        <v>6.4608013937282299E-2</v>
      </c>
    </row>
    <row r="30" spans="1:8" x14ac:dyDescent="0.25">
      <c r="A30" t="s">
        <v>1721</v>
      </c>
      <c r="B30" t="s">
        <v>154</v>
      </c>
      <c r="C30" s="48">
        <v>6270</v>
      </c>
      <c r="D30" s="48">
        <v>6675.1</v>
      </c>
      <c r="E30" s="50">
        <f t="shared" si="1"/>
        <v>405.10000000000036</v>
      </c>
      <c r="F30" s="17">
        <f t="shared" si="0"/>
        <v>6.4609250398724144E-2</v>
      </c>
    </row>
    <row r="31" spans="1:8" x14ac:dyDescent="0.25">
      <c r="A31" t="s">
        <v>157</v>
      </c>
      <c r="B31" t="s">
        <v>158</v>
      </c>
      <c r="C31" s="48">
        <v>9884</v>
      </c>
      <c r="D31" s="48">
        <v>10522.58</v>
      </c>
      <c r="E31" s="50">
        <f t="shared" si="1"/>
        <v>638.57999999999993</v>
      </c>
      <c r="F31" s="17">
        <f t="shared" si="0"/>
        <v>6.4607446377984615E-2</v>
      </c>
    </row>
    <row r="32" spans="1:8" x14ac:dyDescent="0.25">
      <c r="A32" t="s">
        <v>1121</v>
      </c>
      <c r="B32" t="s">
        <v>1122</v>
      </c>
      <c r="C32" s="48">
        <v>3927</v>
      </c>
      <c r="D32" s="48">
        <v>4180.71</v>
      </c>
      <c r="E32" s="50">
        <f t="shared" si="1"/>
        <v>253.71000000000004</v>
      </c>
      <c r="F32" s="17">
        <f t="shared" si="0"/>
        <v>6.4606569900687555E-2</v>
      </c>
    </row>
    <row r="33" spans="1:6" x14ac:dyDescent="0.25">
      <c r="A33" t="s">
        <v>161</v>
      </c>
      <c r="B33" t="s">
        <v>162</v>
      </c>
      <c r="C33" s="48">
        <v>6255</v>
      </c>
      <c r="D33" s="48">
        <v>6659.13</v>
      </c>
      <c r="E33" s="50">
        <f t="shared" si="1"/>
        <v>404.13000000000011</v>
      </c>
      <c r="F33" s="17">
        <f t="shared" si="0"/>
        <v>6.4609112709832148E-2</v>
      </c>
    </row>
    <row r="34" spans="1:6" x14ac:dyDescent="0.25">
      <c r="A34" t="s">
        <v>167</v>
      </c>
      <c r="B34" t="s">
        <v>168</v>
      </c>
      <c r="C34" s="48">
        <v>4298</v>
      </c>
      <c r="D34" s="48">
        <v>4575.6899999999996</v>
      </c>
      <c r="E34" s="50">
        <f t="shared" si="1"/>
        <v>277.6899999999996</v>
      </c>
      <c r="F34" s="17">
        <f t="shared" ref="F34:F65" si="2">E34/C34</f>
        <v>6.4609120521172542E-2</v>
      </c>
    </row>
    <row r="35" spans="1:6" x14ac:dyDescent="0.25">
      <c r="A35" t="s">
        <v>180</v>
      </c>
      <c r="B35" t="s">
        <v>181</v>
      </c>
      <c r="C35" s="48">
        <v>3660</v>
      </c>
      <c r="D35" s="48">
        <v>3896.47</v>
      </c>
      <c r="E35" s="50">
        <f t="shared" si="1"/>
        <v>236.4699999999998</v>
      </c>
      <c r="F35" s="17">
        <f t="shared" si="2"/>
        <v>6.4609289617486285E-2</v>
      </c>
    </row>
    <row r="36" spans="1:6" x14ac:dyDescent="0.25">
      <c r="A36" t="s">
        <v>709</v>
      </c>
      <c r="B36" t="s">
        <v>184</v>
      </c>
      <c r="C36" s="48">
        <v>1597</v>
      </c>
      <c r="D36" s="48">
        <v>1700.19</v>
      </c>
      <c r="E36" s="50">
        <f t="shared" si="1"/>
        <v>103.19000000000005</v>
      </c>
      <c r="F36" s="17">
        <f t="shared" si="2"/>
        <v>6.4614902943018193E-2</v>
      </c>
    </row>
    <row r="37" spans="1:6" x14ac:dyDescent="0.25">
      <c r="A37" t="s">
        <v>185</v>
      </c>
      <c r="B37" t="s">
        <v>186</v>
      </c>
      <c r="C37" s="48">
        <v>11894</v>
      </c>
      <c r="D37" s="48">
        <v>12662.45</v>
      </c>
      <c r="E37" s="50">
        <f t="shared" si="1"/>
        <v>768.45000000000073</v>
      </c>
      <c r="F37" s="17">
        <f t="shared" si="2"/>
        <v>6.460820581805958E-2</v>
      </c>
    </row>
    <row r="38" spans="1:6" x14ac:dyDescent="0.25">
      <c r="A38" t="s">
        <v>1722</v>
      </c>
      <c r="B38" t="s">
        <v>1723</v>
      </c>
      <c r="C38" s="48">
        <v>2715</v>
      </c>
      <c r="D38" s="48">
        <v>2890.41</v>
      </c>
      <c r="E38" s="50">
        <f t="shared" si="1"/>
        <v>175.40999999999985</v>
      </c>
      <c r="F38" s="17">
        <f t="shared" si="2"/>
        <v>6.4607734806629777E-2</v>
      </c>
    </row>
    <row r="39" spans="1:6" x14ac:dyDescent="0.25">
      <c r="A39" t="s">
        <v>1724</v>
      </c>
      <c r="B39" t="s">
        <v>1725</v>
      </c>
      <c r="C39" s="48">
        <v>7497</v>
      </c>
      <c r="D39" s="48">
        <v>7981.37</v>
      </c>
      <c r="E39" s="50">
        <f t="shared" si="1"/>
        <v>484.36999999999989</v>
      </c>
      <c r="F39" s="17">
        <f t="shared" si="2"/>
        <v>6.460851007069493E-2</v>
      </c>
    </row>
    <row r="40" spans="1:6" x14ac:dyDescent="0.25">
      <c r="A40" t="s">
        <v>208</v>
      </c>
      <c r="B40" t="s">
        <v>209</v>
      </c>
      <c r="C40" s="48">
        <v>9215</v>
      </c>
      <c r="D40" s="48">
        <v>9810.3700000000008</v>
      </c>
      <c r="E40" s="50">
        <f t="shared" si="1"/>
        <v>595.3700000000008</v>
      </c>
      <c r="F40" s="17">
        <f t="shared" si="2"/>
        <v>6.4608790016277895E-2</v>
      </c>
    </row>
    <row r="41" spans="1:6" x14ac:dyDescent="0.25">
      <c r="A41" t="s">
        <v>210</v>
      </c>
      <c r="B41" t="s">
        <v>211</v>
      </c>
      <c r="C41" s="48">
        <v>1132</v>
      </c>
      <c r="D41" s="48">
        <v>1205.1400000000001</v>
      </c>
      <c r="E41" s="50">
        <f t="shared" si="1"/>
        <v>73.1400000000001</v>
      </c>
      <c r="F41" s="17">
        <f t="shared" si="2"/>
        <v>6.4611307420494785E-2</v>
      </c>
    </row>
    <row r="42" spans="1:6" x14ac:dyDescent="0.25">
      <c r="A42" t="s">
        <v>713</v>
      </c>
      <c r="B42" t="s">
        <v>212</v>
      </c>
      <c r="C42" s="48">
        <v>9569</v>
      </c>
      <c r="D42" s="48">
        <v>10187.23</v>
      </c>
      <c r="E42" s="50">
        <f t="shared" si="1"/>
        <v>618.22999999999956</v>
      </c>
      <c r="F42" s="17">
        <f t="shared" si="2"/>
        <v>6.4607586999686439E-2</v>
      </c>
    </row>
    <row r="43" spans="1:6" x14ac:dyDescent="0.25">
      <c r="A43" t="s">
        <v>215</v>
      </c>
      <c r="B43" t="s">
        <v>216</v>
      </c>
      <c r="C43" s="48">
        <v>4325</v>
      </c>
      <c r="D43" s="48">
        <v>4604.43</v>
      </c>
      <c r="E43" s="50">
        <f t="shared" si="1"/>
        <v>279.43000000000029</v>
      </c>
      <c r="F43" s="17">
        <f t="shared" si="2"/>
        <v>6.4608092485549204E-2</v>
      </c>
    </row>
    <row r="44" spans="1:6" x14ac:dyDescent="0.25">
      <c r="A44" t="s">
        <v>224</v>
      </c>
      <c r="B44" t="s">
        <v>225</v>
      </c>
      <c r="C44" s="48">
        <v>2115</v>
      </c>
      <c r="D44" s="48">
        <v>2251.65</v>
      </c>
      <c r="E44" s="50">
        <f t="shared" si="1"/>
        <v>136.65000000000009</v>
      </c>
      <c r="F44" s="17">
        <f t="shared" si="2"/>
        <v>6.460992907801423E-2</v>
      </c>
    </row>
    <row r="45" spans="1:6" x14ac:dyDescent="0.25">
      <c r="A45" t="s">
        <v>1726</v>
      </c>
      <c r="B45" t="s">
        <v>1727</v>
      </c>
      <c r="C45" s="48">
        <v>2855</v>
      </c>
      <c r="D45" s="48">
        <v>3039.45</v>
      </c>
      <c r="E45" s="50">
        <f t="shared" si="1"/>
        <v>184.44999999999982</v>
      </c>
      <c r="F45" s="17">
        <f t="shared" si="2"/>
        <v>6.4605954465849325E-2</v>
      </c>
    </row>
    <row r="46" spans="1:6" x14ac:dyDescent="0.25">
      <c r="A46" t="s">
        <v>226</v>
      </c>
      <c r="B46" t="s">
        <v>227</v>
      </c>
      <c r="C46" s="48">
        <v>12464</v>
      </c>
      <c r="D46" s="48">
        <v>13269.28</v>
      </c>
      <c r="E46" s="50">
        <f t="shared" si="1"/>
        <v>805.28000000000065</v>
      </c>
      <c r="F46" s="17">
        <f t="shared" si="2"/>
        <v>6.4608472400513525E-2</v>
      </c>
    </row>
    <row r="47" spans="1:6" x14ac:dyDescent="0.25">
      <c r="A47" t="s">
        <v>228</v>
      </c>
      <c r="B47" t="s">
        <v>229</v>
      </c>
      <c r="C47" s="48">
        <v>6385</v>
      </c>
      <c r="D47" s="48">
        <v>6797.52</v>
      </c>
      <c r="E47" s="50">
        <f t="shared" si="1"/>
        <v>412.52000000000044</v>
      </c>
      <c r="F47" s="17">
        <f t="shared" si="2"/>
        <v>6.4607674236491844E-2</v>
      </c>
    </row>
    <row r="48" spans="1:6" x14ac:dyDescent="0.25">
      <c r="A48" t="s">
        <v>230</v>
      </c>
      <c r="B48" t="s">
        <v>231</v>
      </c>
      <c r="C48" s="48">
        <v>4661</v>
      </c>
      <c r="D48" s="48">
        <v>4962.1400000000003</v>
      </c>
      <c r="E48" s="50">
        <f t="shared" si="1"/>
        <v>301.14000000000033</v>
      </c>
      <c r="F48" s="17">
        <f t="shared" si="2"/>
        <v>6.4608453121647785E-2</v>
      </c>
    </row>
    <row r="49" spans="1:6" x14ac:dyDescent="0.25">
      <c r="A49" t="s">
        <v>232</v>
      </c>
      <c r="B49" t="s">
        <v>233</v>
      </c>
      <c r="C49" s="48">
        <v>9447</v>
      </c>
      <c r="D49" s="48">
        <v>10057.35</v>
      </c>
      <c r="E49" s="50">
        <f t="shared" si="1"/>
        <v>610.35000000000036</v>
      </c>
      <c r="F49" s="17">
        <f t="shared" si="2"/>
        <v>6.4607812003810772E-2</v>
      </c>
    </row>
    <row r="50" spans="1:6" x14ac:dyDescent="0.25">
      <c r="A50" t="s">
        <v>236</v>
      </c>
      <c r="B50" t="s">
        <v>237</v>
      </c>
      <c r="C50" s="48">
        <v>5654</v>
      </c>
      <c r="D50" s="48">
        <v>6019.29</v>
      </c>
      <c r="E50" s="50">
        <f t="shared" si="1"/>
        <v>365.28999999999996</v>
      </c>
      <c r="F50" s="17">
        <f t="shared" si="2"/>
        <v>6.4607357622921815E-2</v>
      </c>
    </row>
    <row r="51" spans="1:6" x14ac:dyDescent="0.25">
      <c r="A51" t="s">
        <v>1147</v>
      </c>
      <c r="B51" t="s">
        <v>1148</v>
      </c>
      <c r="C51" s="48">
        <v>10355</v>
      </c>
      <c r="D51" s="48">
        <v>11024.02</v>
      </c>
      <c r="E51" s="50">
        <f t="shared" si="1"/>
        <v>669.02000000000044</v>
      </c>
      <c r="F51" s="17">
        <f t="shared" si="2"/>
        <v>6.4608401738290716E-2</v>
      </c>
    </row>
    <row r="52" spans="1:6" x14ac:dyDescent="0.25">
      <c r="A52" t="s">
        <v>270</v>
      </c>
      <c r="B52" t="s">
        <v>271</v>
      </c>
      <c r="C52" s="48">
        <v>13213</v>
      </c>
      <c r="D52" s="48">
        <v>14066.66</v>
      </c>
      <c r="E52" s="50">
        <f t="shared" si="1"/>
        <v>853.65999999999985</v>
      </c>
      <c r="F52" s="17">
        <f t="shared" si="2"/>
        <v>6.4607583440550967E-2</v>
      </c>
    </row>
    <row r="53" spans="1:6" x14ac:dyDescent="0.25">
      <c r="A53" t="s">
        <v>282</v>
      </c>
      <c r="B53" t="s">
        <v>283</v>
      </c>
      <c r="C53" s="48">
        <v>6362</v>
      </c>
      <c r="D53" s="48">
        <v>6773.04</v>
      </c>
      <c r="E53" s="50">
        <f t="shared" si="1"/>
        <v>411.03999999999996</v>
      </c>
      <c r="F53" s="17">
        <f t="shared" si="2"/>
        <v>6.4608613643508325E-2</v>
      </c>
    </row>
    <row r="54" spans="1:6" x14ac:dyDescent="0.25">
      <c r="A54" t="s">
        <v>295</v>
      </c>
      <c r="B54" t="s">
        <v>296</v>
      </c>
      <c r="C54" s="48">
        <v>2071</v>
      </c>
      <c r="D54" s="48">
        <v>2204.81</v>
      </c>
      <c r="E54" s="50">
        <f t="shared" si="1"/>
        <v>133.80999999999995</v>
      </c>
      <c r="F54" s="17">
        <f t="shared" si="2"/>
        <v>6.4611298889425378E-2</v>
      </c>
    </row>
    <row r="55" spans="1:6" x14ac:dyDescent="0.25">
      <c r="A55" t="s">
        <v>717</v>
      </c>
      <c r="B55" t="s">
        <v>298</v>
      </c>
      <c r="C55" s="48">
        <v>1344</v>
      </c>
      <c r="D55" s="48">
        <v>1430.83</v>
      </c>
      <c r="E55" s="50">
        <f t="shared" si="1"/>
        <v>86.829999999999927</v>
      </c>
      <c r="F55" s="17">
        <f t="shared" si="2"/>
        <v>6.4605654761904704E-2</v>
      </c>
    </row>
    <row r="56" spans="1:6" x14ac:dyDescent="0.25">
      <c r="A56" t="s">
        <v>1512</v>
      </c>
      <c r="B56" t="s">
        <v>1513</v>
      </c>
      <c r="C56" s="48">
        <v>1542</v>
      </c>
      <c r="D56" s="48">
        <v>1641.63</v>
      </c>
      <c r="E56" s="50">
        <f t="shared" si="1"/>
        <v>99.630000000000109</v>
      </c>
      <c r="F56" s="17">
        <f t="shared" si="2"/>
        <v>6.4610894941634314E-2</v>
      </c>
    </row>
    <row r="57" spans="1:6" x14ac:dyDescent="0.25">
      <c r="A57" t="s">
        <v>718</v>
      </c>
      <c r="B57" t="s">
        <v>303</v>
      </c>
      <c r="C57" s="48">
        <v>3008</v>
      </c>
      <c r="D57" s="48">
        <v>3202.34</v>
      </c>
      <c r="E57" s="50">
        <f t="shared" si="1"/>
        <v>194.34000000000015</v>
      </c>
      <c r="F57" s="17">
        <f t="shared" si="2"/>
        <v>6.460771276595749E-2</v>
      </c>
    </row>
    <row r="58" spans="1:6" x14ac:dyDescent="0.25">
      <c r="A58" t="s">
        <v>1685</v>
      </c>
      <c r="B58" t="s">
        <v>1686</v>
      </c>
      <c r="C58" s="48">
        <v>3694</v>
      </c>
      <c r="D58" s="48">
        <v>3932.67</v>
      </c>
      <c r="E58" s="50">
        <f t="shared" si="1"/>
        <v>238.67000000000007</v>
      </c>
      <c r="F58" s="17">
        <f t="shared" si="2"/>
        <v>6.4610178668110474E-2</v>
      </c>
    </row>
    <row r="59" spans="1:6" x14ac:dyDescent="0.25">
      <c r="A59" t="s">
        <v>1193</v>
      </c>
      <c r="B59" t="s">
        <v>1194</v>
      </c>
      <c r="C59" s="48">
        <v>4901</v>
      </c>
      <c r="D59" s="48">
        <v>5217.6400000000003</v>
      </c>
      <c r="E59" s="50">
        <f t="shared" si="1"/>
        <v>316.64000000000033</v>
      </c>
      <c r="F59" s="17">
        <f t="shared" si="2"/>
        <v>6.4607223015711146E-2</v>
      </c>
    </row>
    <row r="60" spans="1:6" x14ac:dyDescent="0.25">
      <c r="A60" t="s">
        <v>1728</v>
      </c>
      <c r="B60" t="s">
        <v>1729</v>
      </c>
      <c r="C60" s="48">
        <v>2355</v>
      </c>
      <c r="D60" s="48">
        <v>2507.15</v>
      </c>
      <c r="E60" s="50">
        <f t="shared" si="1"/>
        <v>152.15000000000009</v>
      </c>
      <c r="F60" s="17">
        <f t="shared" si="2"/>
        <v>6.4607218683651838E-2</v>
      </c>
    </row>
    <row r="61" spans="1:6" x14ac:dyDescent="0.25">
      <c r="A61" t="s">
        <v>1730</v>
      </c>
      <c r="B61" t="s">
        <v>1731</v>
      </c>
      <c r="C61" s="48">
        <v>1557</v>
      </c>
      <c r="D61" s="48">
        <v>1657.6</v>
      </c>
      <c r="E61" s="50">
        <f t="shared" si="1"/>
        <v>100.59999999999991</v>
      </c>
      <c r="F61" s="17">
        <f t="shared" si="2"/>
        <v>6.4611432241489991E-2</v>
      </c>
    </row>
    <row r="62" spans="1:6" x14ac:dyDescent="0.25">
      <c r="A62" t="s">
        <v>326</v>
      </c>
      <c r="B62" t="s">
        <v>327</v>
      </c>
      <c r="C62" s="48">
        <v>13558</v>
      </c>
      <c r="D62" s="48">
        <v>14433.95</v>
      </c>
      <c r="E62" s="50">
        <f t="shared" si="1"/>
        <v>875.95000000000073</v>
      </c>
      <c r="F62" s="17">
        <f t="shared" si="2"/>
        <v>6.460761174214491E-2</v>
      </c>
    </row>
    <row r="63" spans="1:6" x14ac:dyDescent="0.25">
      <c r="A63" t="s">
        <v>328</v>
      </c>
      <c r="B63" t="s">
        <v>329</v>
      </c>
      <c r="C63" s="48">
        <v>2040</v>
      </c>
      <c r="D63" s="48">
        <v>2171.8000000000002</v>
      </c>
      <c r="E63" s="50">
        <f t="shared" si="1"/>
        <v>131.80000000000018</v>
      </c>
      <c r="F63" s="17">
        <f t="shared" si="2"/>
        <v>6.4607843137254997E-2</v>
      </c>
    </row>
    <row r="64" spans="1:6" x14ac:dyDescent="0.25">
      <c r="A64" t="s">
        <v>332</v>
      </c>
      <c r="B64" t="s">
        <v>333</v>
      </c>
      <c r="C64" s="48">
        <v>5637</v>
      </c>
      <c r="D64" s="48">
        <v>6001.2</v>
      </c>
      <c r="E64" s="50">
        <f t="shared" si="1"/>
        <v>364.19999999999982</v>
      </c>
      <c r="F64" s="17">
        <f t="shared" si="2"/>
        <v>6.4608834486428915E-2</v>
      </c>
    </row>
    <row r="65" spans="1:6" x14ac:dyDescent="0.25">
      <c r="A65" t="s">
        <v>778</v>
      </c>
      <c r="B65" t="s">
        <v>779</v>
      </c>
      <c r="C65" s="48">
        <v>3531</v>
      </c>
      <c r="D65" s="48">
        <v>3759.13</v>
      </c>
      <c r="E65" s="50">
        <f t="shared" si="1"/>
        <v>228.13000000000011</v>
      </c>
      <c r="F65" s="17">
        <f t="shared" si="2"/>
        <v>6.4607759841404738E-2</v>
      </c>
    </row>
    <row r="66" spans="1:6" x14ac:dyDescent="0.25">
      <c r="A66" t="s">
        <v>1732</v>
      </c>
      <c r="B66" t="s">
        <v>1733</v>
      </c>
      <c r="C66" s="48">
        <v>5562</v>
      </c>
      <c r="D66" s="48">
        <v>5921.35</v>
      </c>
      <c r="E66" s="50">
        <f t="shared" si="1"/>
        <v>359.35000000000036</v>
      </c>
      <c r="F66" s="17">
        <f t="shared" ref="F66:F97" si="3">E66/C66</f>
        <v>6.4608054656598413E-2</v>
      </c>
    </row>
    <row r="67" spans="1:6" x14ac:dyDescent="0.25">
      <c r="A67" t="s">
        <v>352</v>
      </c>
      <c r="B67" t="s">
        <v>353</v>
      </c>
      <c r="C67" s="48">
        <v>2861</v>
      </c>
      <c r="D67" s="48">
        <v>3045.84</v>
      </c>
      <c r="E67" s="50">
        <f t="shared" ref="E67:E130" si="4">D67-C67</f>
        <v>184.84000000000015</v>
      </c>
      <c r="F67" s="17">
        <f t="shared" si="3"/>
        <v>6.4606780845858136E-2</v>
      </c>
    </row>
    <row r="68" spans="1:6" x14ac:dyDescent="0.25">
      <c r="A68" t="s">
        <v>1215</v>
      </c>
      <c r="B68" t="s">
        <v>1216</v>
      </c>
      <c r="C68" s="48">
        <v>17983</v>
      </c>
      <c r="D68" s="48">
        <v>19144.84</v>
      </c>
      <c r="E68" s="50">
        <f t="shared" si="4"/>
        <v>1161.8400000000001</v>
      </c>
      <c r="F68" s="17">
        <f t="shared" si="3"/>
        <v>6.460768503586721E-2</v>
      </c>
    </row>
    <row r="69" spans="1:6" x14ac:dyDescent="0.25">
      <c r="A69" t="s">
        <v>362</v>
      </c>
      <c r="B69" t="s">
        <v>363</v>
      </c>
      <c r="C69" s="48">
        <v>1210</v>
      </c>
      <c r="D69" s="48">
        <v>1288.18</v>
      </c>
      <c r="E69" s="50">
        <f t="shared" si="4"/>
        <v>78.180000000000064</v>
      </c>
      <c r="F69" s="17">
        <f t="shared" si="3"/>
        <v>6.461157024793393E-2</v>
      </c>
    </row>
    <row r="70" spans="1:6" x14ac:dyDescent="0.25">
      <c r="A70" t="s">
        <v>375</v>
      </c>
      <c r="B70" t="s">
        <v>376</v>
      </c>
      <c r="C70" s="48">
        <v>4935</v>
      </c>
      <c r="D70" s="48">
        <v>5253.84</v>
      </c>
      <c r="E70" s="50">
        <f t="shared" si="4"/>
        <v>318.84000000000015</v>
      </c>
      <c r="F70" s="17">
        <f t="shared" si="3"/>
        <v>6.4607902735562342E-2</v>
      </c>
    </row>
    <row r="71" spans="1:6" x14ac:dyDescent="0.25">
      <c r="A71" t="s">
        <v>381</v>
      </c>
      <c r="B71" t="s">
        <v>382</v>
      </c>
      <c r="C71" s="48">
        <v>19644</v>
      </c>
      <c r="D71" s="48">
        <v>20913.16</v>
      </c>
      <c r="E71" s="50">
        <f t="shared" si="4"/>
        <v>1269.1599999999999</v>
      </c>
      <c r="F71" s="17">
        <f t="shared" si="3"/>
        <v>6.4608022805945825E-2</v>
      </c>
    </row>
    <row r="72" spans="1:6" x14ac:dyDescent="0.25">
      <c r="A72" t="s">
        <v>383</v>
      </c>
      <c r="B72" t="s">
        <v>384</v>
      </c>
      <c r="C72" s="48">
        <v>3163</v>
      </c>
      <c r="D72" s="48">
        <v>3367.35</v>
      </c>
      <c r="E72" s="50">
        <f t="shared" si="4"/>
        <v>204.34999999999991</v>
      </c>
      <c r="F72" s="17">
        <f t="shared" si="3"/>
        <v>6.4606386342080269E-2</v>
      </c>
    </row>
    <row r="73" spans="1:6" x14ac:dyDescent="0.25">
      <c r="A73" t="s">
        <v>385</v>
      </c>
      <c r="B73" t="s">
        <v>386</v>
      </c>
      <c r="C73" s="48">
        <v>10823</v>
      </c>
      <c r="D73" s="48">
        <v>11522.26</v>
      </c>
      <c r="E73" s="50">
        <f t="shared" si="4"/>
        <v>699.26000000000022</v>
      </c>
      <c r="F73" s="17">
        <f t="shared" si="3"/>
        <v>6.4608703686593383E-2</v>
      </c>
    </row>
    <row r="74" spans="1:6" x14ac:dyDescent="0.25">
      <c r="A74" t="s">
        <v>389</v>
      </c>
      <c r="B74" t="s">
        <v>390</v>
      </c>
      <c r="C74" s="48">
        <v>7356</v>
      </c>
      <c r="D74" s="48">
        <v>7831.26</v>
      </c>
      <c r="E74" s="50">
        <f t="shared" si="4"/>
        <v>475.26000000000022</v>
      </c>
      <c r="F74" s="17">
        <f t="shared" si="3"/>
        <v>6.4608482871125639E-2</v>
      </c>
    </row>
    <row r="75" spans="1:6" x14ac:dyDescent="0.25">
      <c r="A75" t="s">
        <v>395</v>
      </c>
      <c r="B75" t="s">
        <v>396</v>
      </c>
      <c r="C75" s="48">
        <v>2544</v>
      </c>
      <c r="D75" s="48">
        <v>2708.37</v>
      </c>
      <c r="E75" s="50">
        <f t="shared" si="4"/>
        <v>164.36999999999989</v>
      </c>
      <c r="F75" s="17">
        <f t="shared" si="3"/>
        <v>6.4610849056603734E-2</v>
      </c>
    </row>
    <row r="76" spans="1:6" x14ac:dyDescent="0.25">
      <c r="A76" t="s">
        <v>405</v>
      </c>
      <c r="B76" t="s">
        <v>406</v>
      </c>
      <c r="C76" s="48">
        <v>5237</v>
      </c>
      <c r="D76" s="48">
        <v>5575.35</v>
      </c>
      <c r="E76" s="50">
        <f t="shared" si="4"/>
        <v>338.35000000000036</v>
      </c>
      <c r="F76" s="17">
        <f t="shared" si="3"/>
        <v>6.4607599770861251E-2</v>
      </c>
    </row>
    <row r="77" spans="1:6" x14ac:dyDescent="0.25">
      <c r="A77" t="s">
        <v>409</v>
      </c>
      <c r="B77" t="s">
        <v>410</v>
      </c>
      <c r="C77" s="48">
        <v>3580</v>
      </c>
      <c r="D77" s="48">
        <v>3811.29</v>
      </c>
      <c r="E77" s="50">
        <f t="shared" si="4"/>
        <v>231.28999999999996</v>
      </c>
      <c r="F77" s="17">
        <f t="shared" si="3"/>
        <v>6.4606145251396643E-2</v>
      </c>
    </row>
    <row r="78" spans="1:6" x14ac:dyDescent="0.25">
      <c r="A78" t="s">
        <v>1734</v>
      </c>
      <c r="B78" t="s">
        <v>1735</v>
      </c>
      <c r="C78" s="48">
        <v>3346</v>
      </c>
      <c r="D78" s="48">
        <v>3562.19</v>
      </c>
      <c r="E78" s="50">
        <f t="shared" si="4"/>
        <v>216.19000000000005</v>
      </c>
      <c r="F78" s="17">
        <f t="shared" si="3"/>
        <v>6.4611476389719077E-2</v>
      </c>
    </row>
    <row r="79" spans="1:6" x14ac:dyDescent="0.25">
      <c r="A79" t="s">
        <v>1736</v>
      </c>
      <c r="B79" t="s">
        <v>1737</v>
      </c>
      <c r="C79" s="48">
        <v>9302</v>
      </c>
      <c r="D79" s="48">
        <v>9902.98</v>
      </c>
      <c r="E79" s="50">
        <f t="shared" si="4"/>
        <v>600.97999999999956</v>
      </c>
      <c r="F79" s="17">
        <f t="shared" si="3"/>
        <v>6.4607611266394277E-2</v>
      </c>
    </row>
    <row r="80" spans="1:6" x14ac:dyDescent="0.25">
      <c r="A80" t="s">
        <v>413</v>
      </c>
      <c r="B80" t="s">
        <v>414</v>
      </c>
      <c r="C80" s="48">
        <v>2571</v>
      </c>
      <c r="D80" s="48">
        <v>2737.1</v>
      </c>
      <c r="E80" s="50">
        <f t="shared" si="4"/>
        <v>166.09999999999991</v>
      </c>
      <c r="F80" s="17">
        <f t="shared" si="3"/>
        <v>6.4605211979774368E-2</v>
      </c>
    </row>
    <row r="81" spans="1:6" x14ac:dyDescent="0.25">
      <c r="A81" t="s">
        <v>720</v>
      </c>
      <c r="B81" t="s">
        <v>415</v>
      </c>
      <c r="C81" s="48">
        <v>6011</v>
      </c>
      <c r="D81" s="48">
        <v>6399.36</v>
      </c>
      <c r="E81" s="50">
        <f t="shared" si="4"/>
        <v>388.35999999999967</v>
      </c>
      <c r="F81" s="17">
        <f t="shared" si="3"/>
        <v>6.4608218266511336E-2</v>
      </c>
    </row>
    <row r="82" spans="1:6" x14ac:dyDescent="0.25">
      <c r="A82" t="s">
        <v>420</v>
      </c>
      <c r="B82" t="s">
        <v>421</v>
      </c>
      <c r="C82" s="48">
        <v>10103</v>
      </c>
      <c r="D82" s="48">
        <v>10755.73</v>
      </c>
      <c r="E82" s="50">
        <f t="shared" si="4"/>
        <v>652.72999999999956</v>
      </c>
      <c r="F82" s="17">
        <f t="shared" si="3"/>
        <v>6.460754231416406E-2</v>
      </c>
    </row>
    <row r="83" spans="1:6" x14ac:dyDescent="0.25">
      <c r="A83" t="s">
        <v>424</v>
      </c>
      <c r="B83" t="s">
        <v>425</v>
      </c>
      <c r="C83" s="48">
        <v>3364</v>
      </c>
      <c r="D83" s="48">
        <v>3581.34</v>
      </c>
      <c r="E83" s="50">
        <f t="shared" si="4"/>
        <v>217.34000000000015</v>
      </c>
      <c r="F83" s="17">
        <f t="shared" si="3"/>
        <v>6.4607609988109438E-2</v>
      </c>
    </row>
    <row r="84" spans="1:6" x14ac:dyDescent="0.25">
      <c r="A84" t="s">
        <v>426</v>
      </c>
      <c r="B84" t="s">
        <v>427</v>
      </c>
      <c r="C84" s="48">
        <v>13320</v>
      </c>
      <c r="D84" s="48">
        <v>14180.59</v>
      </c>
      <c r="E84" s="50">
        <f t="shared" si="4"/>
        <v>860.59000000000015</v>
      </c>
      <c r="F84" s="17">
        <f t="shared" si="3"/>
        <v>6.4608858858858864E-2</v>
      </c>
    </row>
    <row r="85" spans="1:6" x14ac:dyDescent="0.25">
      <c r="A85" t="s">
        <v>1249</v>
      </c>
      <c r="B85" t="s">
        <v>1250</v>
      </c>
      <c r="C85" s="48">
        <v>7061</v>
      </c>
      <c r="D85" s="48">
        <v>7517.19</v>
      </c>
      <c r="E85" s="50">
        <f t="shared" si="4"/>
        <v>456.1899999999996</v>
      </c>
      <c r="F85" s="17">
        <f t="shared" si="3"/>
        <v>6.460699617617896E-2</v>
      </c>
    </row>
    <row r="86" spans="1:6" x14ac:dyDescent="0.25">
      <c r="A86" t="s">
        <v>435</v>
      </c>
      <c r="B86" t="s">
        <v>436</v>
      </c>
      <c r="C86" s="48">
        <v>11535</v>
      </c>
      <c r="D86" s="48">
        <v>12280.25</v>
      </c>
      <c r="E86" s="50">
        <f t="shared" si="4"/>
        <v>745.25</v>
      </c>
      <c r="F86" s="17">
        <f t="shared" si="3"/>
        <v>6.4607715648027739E-2</v>
      </c>
    </row>
    <row r="87" spans="1:6" x14ac:dyDescent="0.25">
      <c r="A87" t="s">
        <v>441</v>
      </c>
      <c r="B87" t="s">
        <v>442</v>
      </c>
      <c r="C87" s="48">
        <v>5204</v>
      </c>
      <c r="D87" s="48">
        <v>5540.22</v>
      </c>
      <c r="E87" s="50">
        <f t="shared" si="4"/>
        <v>336.22000000000025</v>
      </c>
      <c r="F87" s="17">
        <f t="shared" si="3"/>
        <v>6.4607993850883991E-2</v>
      </c>
    </row>
    <row r="88" spans="1:6" x14ac:dyDescent="0.25">
      <c r="A88" t="s">
        <v>455</v>
      </c>
      <c r="B88" t="s">
        <v>456</v>
      </c>
      <c r="C88" s="48">
        <v>11728</v>
      </c>
      <c r="D88" s="48">
        <v>12485.73</v>
      </c>
      <c r="E88" s="50">
        <f t="shared" si="4"/>
        <v>757.72999999999956</v>
      </c>
      <c r="F88" s="17">
        <f t="shared" si="3"/>
        <v>6.4608628922237343E-2</v>
      </c>
    </row>
    <row r="89" spans="1:6" x14ac:dyDescent="0.25">
      <c r="A89" t="s">
        <v>461</v>
      </c>
      <c r="B89" t="s">
        <v>462</v>
      </c>
      <c r="C89" s="48">
        <v>5338</v>
      </c>
      <c r="D89" s="48">
        <v>5682.88</v>
      </c>
      <c r="E89" s="50">
        <f t="shared" si="4"/>
        <v>344.88000000000011</v>
      </c>
      <c r="F89" s="17">
        <f t="shared" si="3"/>
        <v>6.4608467590858018E-2</v>
      </c>
    </row>
    <row r="90" spans="1:6" x14ac:dyDescent="0.25">
      <c r="A90" t="s">
        <v>1738</v>
      </c>
      <c r="B90" t="s">
        <v>1739</v>
      </c>
      <c r="C90" s="48">
        <v>1252</v>
      </c>
      <c r="D90" s="48">
        <v>1332.89</v>
      </c>
      <c r="E90" s="50">
        <f t="shared" si="4"/>
        <v>80.8900000000001</v>
      </c>
      <c r="F90" s="17">
        <f t="shared" si="3"/>
        <v>6.4608626198083149E-2</v>
      </c>
    </row>
    <row r="91" spans="1:6" x14ac:dyDescent="0.25">
      <c r="A91" t="s">
        <v>465</v>
      </c>
      <c r="B91" t="s">
        <v>466</v>
      </c>
      <c r="C91" s="48">
        <v>1635</v>
      </c>
      <c r="D91" s="48">
        <v>1740.63</v>
      </c>
      <c r="E91" s="50">
        <f t="shared" si="4"/>
        <v>105.63000000000011</v>
      </c>
      <c r="F91" s="17">
        <f t="shared" si="3"/>
        <v>6.4605504587156026E-2</v>
      </c>
    </row>
    <row r="92" spans="1:6" x14ac:dyDescent="0.25">
      <c r="A92" t="s">
        <v>467</v>
      </c>
      <c r="B92" t="s">
        <v>468</v>
      </c>
      <c r="C92" s="48">
        <v>900</v>
      </c>
      <c r="D92" s="48">
        <v>958.14</v>
      </c>
      <c r="E92" s="50">
        <f t="shared" si="4"/>
        <v>58.139999999999986</v>
      </c>
      <c r="F92" s="17">
        <f t="shared" si="3"/>
        <v>6.4599999999999991E-2</v>
      </c>
    </row>
    <row r="93" spans="1:6" x14ac:dyDescent="0.25">
      <c r="A93" t="s">
        <v>940</v>
      </c>
      <c r="B93" t="s">
        <v>941</v>
      </c>
      <c r="C93" s="48">
        <v>953</v>
      </c>
      <c r="D93" s="48">
        <v>1014.58</v>
      </c>
      <c r="E93" s="50">
        <f t="shared" si="4"/>
        <v>61.580000000000041</v>
      </c>
      <c r="F93" s="17">
        <f t="shared" si="3"/>
        <v>6.4616998950682097E-2</v>
      </c>
    </row>
    <row r="94" spans="1:6" x14ac:dyDescent="0.25">
      <c r="A94" t="s">
        <v>1273</v>
      </c>
      <c r="B94" t="s">
        <v>1274</v>
      </c>
      <c r="C94" s="48">
        <v>10017</v>
      </c>
      <c r="D94" s="48">
        <v>10664.18</v>
      </c>
      <c r="E94" s="50">
        <f t="shared" si="4"/>
        <v>647.18000000000029</v>
      </c>
      <c r="F94" s="17">
        <f t="shared" si="3"/>
        <v>6.4608166117600105E-2</v>
      </c>
    </row>
    <row r="95" spans="1:6" x14ac:dyDescent="0.25">
      <c r="A95" t="s">
        <v>1740</v>
      </c>
      <c r="B95" t="s">
        <v>1741</v>
      </c>
      <c r="C95" s="48">
        <v>2623</v>
      </c>
      <c r="D95" s="48">
        <v>2792.47</v>
      </c>
      <c r="E95" s="50">
        <f t="shared" si="4"/>
        <v>169.4699999999998</v>
      </c>
      <c r="F95" s="17">
        <f t="shared" si="3"/>
        <v>6.4609226077010987E-2</v>
      </c>
    </row>
    <row r="96" spans="1:6" x14ac:dyDescent="0.25">
      <c r="A96" t="s">
        <v>469</v>
      </c>
      <c r="B96" t="s">
        <v>470</v>
      </c>
      <c r="C96" s="48">
        <v>2834</v>
      </c>
      <c r="D96" s="48">
        <v>3017.99</v>
      </c>
      <c r="E96" s="50">
        <f t="shared" si="4"/>
        <v>183.98999999999978</v>
      </c>
      <c r="F96" s="17">
        <f t="shared" si="3"/>
        <v>6.4922371206774798E-2</v>
      </c>
    </row>
    <row r="97" spans="1:6" x14ac:dyDescent="0.25">
      <c r="A97" t="s">
        <v>1285</v>
      </c>
      <c r="B97" t="s">
        <v>1742</v>
      </c>
      <c r="C97" s="48">
        <v>9226</v>
      </c>
      <c r="D97" s="48">
        <v>9822.07</v>
      </c>
      <c r="E97" s="50">
        <f t="shared" si="4"/>
        <v>596.06999999999971</v>
      </c>
      <c r="F97" s="17">
        <f t="shared" si="3"/>
        <v>6.4607630609148023E-2</v>
      </c>
    </row>
    <row r="98" spans="1:6" x14ac:dyDescent="0.25">
      <c r="A98" t="s">
        <v>475</v>
      </c>
      <c r="B98" t="s">
        <v>476</v>
      </c>
      <c r="C98" s="48">
        <v>2494</v>
      </c>
      <c r="D98" s="48">
        <v>2655.13</v>
      </c>
      <c r="E98" s="50">
        <f t="shared" si="4"/>
        <v>161.13000000000011</v>
      </c>
      <c r="F98" s="17">
        <f t="shared" ref="F98:F129" si="5">E98/C98</f>
        <v>6.4607056936648005E-2</v>
      </c>
    </row>
    <row r="99" spans="1:6" x14ac:dyDescent="0.25">
      <c r="A99" t="s">
        <v>481</v>
      </c>
      <c r="B99" t="s">
        <v>482</v>
      </c>
      <c r="C99" s="48">
        <v>4384</v>
      </c>
      <c r="D99" s="48">
        <v>4667.24</v>
      </c>
      <c r="E99" s="50">
        <f t="shared" si="4"/>
        <v>283.23999999999978</v>
      </c>
      <c r="F99" s="17">
        <f t="shared" si="5"/>
        <v>6.4607664233576598E-2</v>
      </c>
    </row>
    <row r="100" spans="1:6" x14ac:dyDescent="0.25">
      <c r="A100" t="s">
        <v>1743</v>
      </c>
      <c r="B100" t="s">
        <v>1744</v>
      </c>
      <c r="C100" s="48">
        <v>1379</v>
      </c>
      <c r="D100" s="48">
        <v>1468.09</v>
      </c>
      <c r="E100" s="50">
        <f t="shared" si="4"/>
        <v>89.089999999999918</v>
      </c>
      <c r="F100" s="17">
        <f t="shared" si="5"/>
        <v>6.4604786076867232E-2</v>
      </c>
    </row>
    <row r="101" spans="1:6" x14ac:dyDescent="0.25">
      <c r="A101" t="s">
        <v>1745</v>
      </c>
      <c r="B101" t="s">
        <v>1746</v>
      </c>
      <c r="C101" s="48">
        <v>1904</v>
      </c>
      <c r="D101" s="48">
        <v>2027.02</v>
      </c>
      <c r="E101" s="50">
        <f t="shared" si="4"/>
        <v>123.01999999999998</v>
      </c>
      <c r="F101" s="17">
        <f t="shared" si="5"/>
        <v>6.4611344537815113E-2</v>
      </c>
    </row>
    <row r="102" spans="1:6" x14ac:dyDescent="0.25">
      <c r="A102" t="s">
        <v>483</v>
      </c>
      <c r="B102" t="s">
        <v>484</v>
      </c>
      <c r="C102" s="48">
        <v>1026</v>
      </c>
      <c r="D102" s="48">
        <v>1092.3</v>
      </c>
      <c r="E102" s="50">
        <f t="shared" si="4"/>
        <v>66.299999999999955</v>
      </c>
      <c r="F102" s="17">
        <f t="shared" si="5"/>
        <v>6.4619883040935633E-2</v>
      </c>
    </row>
    <row r="103" spans="1:6" x14ac:dyDescent="0.25">
      <c r="A103" t="s">
        <v>485</v>
      </c>
      <c r="B103" t="s">
        <v>486</v>
      </c>
      <c r="C103" s="48">
        <v>1607</v>
      </c>
      <c r="D103" s="48">
        <v>1710.82</v>
      </c>
      <c r="E103" s="50">
        <f t="shared" si="4"/>
        <v>103.81999999999994</v>
      </c>
      <c r="F103" s="17">
        <f t="shared" si="5"/>
        <v>6.4604853764779049E-2</v>
      </c>
    </row>
    <row r="104" spans="1:6" x14ac:dyDescent="0.25">
      <c r="A104" t="s">
        <v>487</v>
      </c>
      <c r="B104" t="s">
        <v>488</v>
      </c>
      <c r="C104" s="48">
        <v>998</v>
      </c>
      <c r="D104" s="48">
        <v>1062.47</v>
      </c>
      <c r="E104" s="50">
        <f t="shared" si="4"/>
        <v>64.470000000000027</v>
      </c>
      <c r="F104" s="17">
        <f t="shared" si="5"/>
        <v>6.4599198396793608E-2</v>
      </c>
    </row>
    <row r="105" spans="1:6" x14ac:dyDescent="0.25">
      <c r="A105" t="s">
        <v>1747</v>
      </c>
      <c r="B105" t="s">
        <v>1748</v>
      </c>
      <c r="C105" s="48">
        <v>2481</v>
      </c>
      <c r="D105" s="48">
        <v>2641.3</v>
      </c>
      <c r="E105" s="50">
        <f t="shared" si="4"/>
        <v>160.30000000000018</v>
      </c>
      <c r="F105" s="17">
        <f t="shared" si="5"/>
        <v>6.4611043933897702E-2</v>
      </c>
    </row>
    <row r="106" spans="1:6" x14ac:dyDescent="0.25">
      <c r="A106" t="s">
        <v>1749</v>
      </c>
      <c r="B106" t="s">
        <v>1750</v>
      </c>
      <c r="C106" s="48">
        <v>773</v>
      </c>
      <c r="D106" s="48">
        <v>822.94</v>
      </c>
      <c r="E106" s="50">
        <f t="shared" si="4"/>
        <v>49.940000000000055</v>
      </c>
      <c r="F106" s="17">
        <f t="shared" si="5"/>
        <v>6.460543337645544E-2</v>
      </c>
    </row>
    <row r="107" spans="1:6" x14ac:dyDescent="0.25">
      <c r="A107" t="s">
        <v>494</v>
      </c>
      <c r="B107" t="s">
        <v>495</v>
      </c>
      <c r="C107" s="48">
        <v>4985</v>
      </c>
      <c r="D107" s="48">
        <v>5307.07</v>
      </c>
      <c r="E107" s="50">
        <f t="shared" si="4"/>
        <v>322.06999999999971</v>
      </c>
      <c r="F107" s="17">
        <f t="shared" si="5"/>
        <v>6.4607823470411177E-2</v>
      </c>
    </row>
    <row r="108" spans="1:6" x14ac:dyDescent="0.25">
      <c r="A108" t="s">
        <v>1309</v>
      </c>
      <c r="B108" t="s">
        <v>1310</v>
      </c>
      <c r="C108" s="48">
        <v>3980</v>
      </c>
      <c r="D108" s="48">
        <v>4237.1400000000003</v>
      </c>
      <c r="E108" s="50">
        <f t="shared" si="4"/>
        <v>257.14000000000033</v>
      </c>
      <c r="F108" s="17">
        <f t="shared" si="5"/>
        <v>6.4608040201005107E-2</v>
      </c>
    </row>
    <row r="109" spans="1:6" x14ac:dyDescent="0.25">
      <c r="A109" t="s">
        <v>1751</v>
      </c>
      <c r="B109" t="s">
        <v>1752</v>
      </c>
      <c r="C109" s="48">
        <v>5666</v>
      </c>
      <c r="D109" s="48">
        <v>6032.07</v>
      </c>
      <c r="E109" s="50">
        <f t="shared" si="4"/>
        <v>366.06999999999971</v>
      </c>
      <c r="F109" s="17">
        <f t="shared" si="5"/>
        <v>6.460818919872921E-2</v>
      </c>
    </row>
    <row r="110" spans="1:6" x14ac:dyDescent="0.25">
      <c r="A110" t="s">
        <v>497</v>
      </c>
      <c r="B110" t="s">
        <v>498</v>
      </c>
      <c r="C110" s="48">
        <v>951</v>
      </c>
      <c r="D110" s="48">
        <v>1012.44</v>
      </c>
      <c r="E110" s="50">
        <f t="shared" si="4"/>
        <v>61.440000000000055</v>
      </c>
      <c r="F110" s="17">
        <f t="shared" si="5"/>
        <v>6.4605678233438546E-2</v>
      </c>
    </row>
    <row r="111" spans="1:6" x14ac:dyDescent="0.25">
      <c r="A111" t="s">
        <v>514</v>
      </c>
      <c r="B111" t="s">
        <v>515</v>
      </c>
      <c r="C111" s="48">
        <v>2168</v>
      </c>
      <c r="D111" s="48">
        <v>2308.08</v>
      </c>
      <c r="E111" s="50">
        <f t="shared" si="4"/>
        <v>140.07999999999993</v>
      </c>
      <c r="F111" s="17">
        <f t="shared" si="5"/>
        <v>6.4612546125461218E-2</v>
      </c>
    </row>
    <row r="112" spans="1:6" x14ac:dyDescent="0.25">
      <c r="A112" t="s">
        <v>846</v>
      </c>
      <c r="B112" t="s">
        <v>847</v>
      </c>
      <c r="C112" s="48">
        <v>8765</v>
      </c>
      <c r="D112" s="48">
        <v>9331.2800000000007</v>
      </c>
      <c r="E112" s="50">
        <f t="shared" si="4"/>
        <v>566.28000000000065</v>
      </c>
      <c r="F112" s="17">
        <f t="shared" si="5"/>
        <v>6.4606959498003491E-2</v>
      </c>
    </row>
    <row r="113" spans="1:6" x14ac:dyDescent="0.25">
      <c r="A113" t="s">
        <v>1703</v>
      </c>
      <c r="B113" t="s">
        <v>1704</v>
      </c>
      <c r="C113" s="48">
        <v>7321</v>
      </c>
      <c r="D113" s="48">
        <v>7794</v>
      </c>
      <c r="E113" s="50">
        <f t="shared" si="4"/>
        <v>473</v>
      </c>
      <c r="F113" s="17">
        <f t="shared" si="5"/>
        <v>6.4608660019123076E-2</v>
      </c>
    </row>
    <row r="114" spans="1:6" x14ac:dyDescent="0.25">
      <c r="A114" t="s">
        <v>524</v>
      </c>
      <c r="B114" t="s">
        <v>525</v>
      </c>
      <c r="C114" s="48">
        <v>5161</v>
      </c>
      <c r="D114" s="48">
        <v>5494.45</v>
      </c>
      <c r="E114" s="50">
        <f t="shared" si="4"/>
        <v>333.44999999999982</v>
      </c>
      <c r="F114" s="17">
        <f t="shared" si="5"/>
        <v>6.4609571788413062E-2</v>
      </c>
    </row>
    <row r="115" spans="1:6" x14ac:dyDescent="0.25">
      <c r="A115" t="s">
        <v>852</v>
      </c>
      <c r="B115" t="s">
        <v>853</v>
      </c>
      <c r="C115" s="48">
        <v>13565</v>
      </c>
      <c r="D115" s="48">
        <v>14441.42</v>
      </c>
      <c r="E115" s="50">
        <f t="shared" si="4"/>
        <v>876.42000000000007</v>
      </c>
      <c r="F115" s="17">
        <f t="shared" si="5"/>
        <v>6.4608920014743831E-2</v>
      </c>
    </row>
    <row r="116" spans="1:6" x14ac:dyDescent="0.25">
      <c r="A116" t="s">
        <v>530</v>
      </c>
      <c r="B116" t="s">
        <v>531</v>
      </c>
      <c r="C116" s="48">
        <v>11217</v>
      </c>
      <c r="D116" s="48">
        <v>11941.7</v>
      </c>
      <c r="E116" s="50">
        <f t="shared" si="4"/>
        <v>724.70000000000073</v>
      </c>
      <c r="F116" s="17">
        <f t="shared" si="5"/>
        <v>6.4607292502451702E-2</v>
      </c>
    </row>
    <row r="117" spans="1:6" x14ac:dyDescent="0.25">
      <c r="A117" t="s">
        <v>1705</v>
      </c>
      <c r="B117" t="s">
        <v>1706</v>
      </c>
      <c r="C117" s="48">
        <v>3727</v>
      </c>
      <c r="D117" s="48">
        <v>3967.8</v>
      </c>
      <c r="E117" s="50">
        <f t="shared" si="4"/>
        <v>240.80000000000018</v>
      </c>
      <c r="F117" s="17">
        <f t="shared" si="5"/>
        <v>6.4609605580896207E-2</v>
      </c>
    </row>
    <row r="118" spans="1:6" x14ac:dyDescent="0.25">
      <c r="A118" t="s">
        <v>542</v>
      </c>
      <c r="B118" t="s">
        <v>543</v>
      </c>
      <c r="C118" s="48">
        <v>6500</v>
      </c>
      <c r="D118" s="48">
        <v>6919.96</v>
      </c>
      <c r="E118" s="50">
        <f t="shared" si="4"/>
        <v>419.96000000000004</v>
      </c>
      <c r="F118" s="17">
        <f t="shared" si="5"/>
        <v>6.460923076923078E-2</v>
      </c>
    </row>
    <row r="119" spans="1:6" x14ac:dyDescent="0.25">
      <c r="A119" t="s">
        <v>544</v>
      </c>
      <c r="B119" t="s">
        <v>545</v>
      </c>
      <c r="C119" s="48">
        <v>3265</v>
      </c>
      <c r="D119" s="48">
        <v>3475.94</v>
      </c>
      <c r="E119" s="50">
        <f t="shared" si="4"/>
        <v>210.94000000000005</v>
      </c>
      <c r="F119" s="17">
        <f t="shared" si="5"/>
        <v>6.4606431852986229E-2</v>
      </c>
    </row>
    <row r="120" spans="1:6" x14ac:dyDescent="0.25">
      <c r="A120" t="s">
        <v>548</v>
      </c>
      <c r="B120" t="s">
        <v>549</v>
      </c>
      <c r="C120" s="48">
        <v>9063</v>
      </c>
      <c r="D120" s="48">
        <v>9648.5499999999993</v>
      </c>
      <c r="E120" s="50">
        <f t="shared" si="4"/>
        <v>585.54999999999927</v>
      </c>
      <c r="F120" s="17">
        <f t="shared" si="5"/>
        <v>6.4608849166942428E-2</v>
      </c>
    </row>
    <row r="121" spans="1:6" x14ac:dyDescent="0.25">
      <c r="A121" t="s">
        <v>550</v>
      </c>
      <c r="B121" t="s">
        <v>551</v>
      </c>
      <c r="C121" s="48">
        <v>6454</v>
      </c>
      <c r="D121" s="48">
        <v>6870.97</v>
      </c>
      <c r="E121" s="50">
        <f t="shared" si="4"/>
        <v>416.97000000000025</v>
      </c>
      <c r="F121" s="17">
        <f t="shared" si="5"/>
        <v>6.4606445615122438E-2</v>
      </c>
    </row>
    <row r="122" spans="1:6" x14ac:dyDescent="0.25">
      <c r="A122" t="s">
        <v>554</v>
      </c>
      <c r="B122" t="s">
        <v>555</v>
      </c>
      <c r="C122" s="48">
        <v>6620</v>
      </c>
      <c r="D122" s="48">
        <v>7047.71</v>
      </c>
      <c r="E122" s="50">
        <f t="shared" si="4"/>
        <v>427.71000000000004</v>
      </c>
      <c r="F122" s="17">
        <f t="shared" si="5"/>
        <v>6.4608761329305139E-2</v>
      </c>
    </row>
    <row r="123" spans="1:6" x14ac:dyDescent="0.25">
      <c r="A123" t="s">
        <v>1337</v>
      </c>
      <c r="B123" t="s">
        <v>1338</v>
      </c>
      <c r="C123" s="48">
        <v>5240</v>
      </c>
      <c r="D123" s="48">
        <v>5578.55</v>
      </c>
      <c r="E123" s="50">
        <f t="shared" si="4"/>
        <v>338.55000000000018</v>
      </c>
      <c r="F123" s="17">
        <f t="shared" si="5"/>
        <v>6.4608778625954238E-2</v>
      </c>
    </row>
    <row r="124" spans="1:6" x14ac:dyDescent="0.25">
      <c r="A124" t="s">
        <v>572</v>
      </c>
      <c r="B124" t="s">
        <v>573</v>
      </c>
      <c r="C124" s="48">
        <v>16713</v>
      </c>
      <c r="D124" s="48">
        <v>17792.79</v>
      </c>
      <c r="E124" s="50">
        <f t="shared" si="4"/>
        <v>1079.7900000000009</v>
      </c>
      <c r="F124" s="17">
        <f t="shared" si="5"/>
        <v>6.4607790342846944E-2</v>
      </c>
    </row>
    <row r="125" spans="1:6" x14ac:dyDescent="0.25">
      <c r="A125" t="s">
        <v>1620</v>
      </c>
      <c r="B125" t="s">
        <v>1621</v>
      </c>
      <c r="C125" s="48">
        <v>4822</v>
      </c>
      <c r="D125" s="48">
        <v>5133.55</v>
      </c>
      <c r="E125" s="50">
        <f t="shared" si="4"/>
        <v>311.55000000000018</v>
      </c>
      <c r="F125" s="17">
        <f t="shared" si="5"/>
        <v>6.4610120282040689E-2</v>
      </c>
    </row>
    <row r="126" spans="1:6" x14ac:dyDescent="0.25">
      <c r="A126" t="s">
        <v>1353</v>
      </c>
      <c r="B126" t="s">
        <v>1354</v>
      </c>
      <c r="C126" s="48">
        <v>5694</v>
      </c>
      <c r="D126" s="48">
        <v>6061.88</v>
      </c>
      <c r="E126" s="50">
        <f t="shared" si="4"/>
        <v>367.88000000000011</v>
      </c>
      <c r="F126" s="17">
        <f t="shared" si="5"/>
        <v>6.4608359676852842E-2</v>
      </c>
    </row>
    <row r="127" spans="1:6" x14ac:dyDescent="0.25">
      <c r="A127" t="s">
        <v>580</v>
      </c>
      <c r="B127" t="s">
        <v>581</v>
      </c>
      <c r="C127" s="48">
        <v>1286</v>
      </c>
      <c r="D127" s="48">
        <v>1369.09</v>
      </c>
      <c r="E127" s="50">
        <f t="shared" si="4"/>
        <v>83.089999999999918</v>
      </c>
      <c r="F127" s="17">
        <f t="shared" si="5"/>
        <v>6.4611197511664012E-2</v>
      </c>
    </row>
    <row r="128" spans="1:6" x14ac:dyDescent="0.25">
      <c r="A128" t="s">
        <v>594</v>
      </c>
      <c r="B128" t="s">
        <v>595</v>
      </c>
      <c r="C128" s="48">
        <v>7032</v>
      </c>
      <c r="D128" s="48">
        <v>7486.33</v>
      </c>
      <c r="E128" s="50">
        <f t="shared" si="4"/>
        <v>454.32999999999993</v>
      </c>
      <c r="F128" s="17">
        <f t="shared" si="5"/>
        <v>6.4608930602957901E-2</v>
      </c>
    </row>
    <row r="129" spans="1:6" x14ac:dyDescent="0.25">
      <c r="A129" t="s">
        <v>596</v>
      </c>
      <c r="B129" t="s">
        <v>597</v>
      </c>
      <c r="C129" s="48">
        <v>3774</v>
      </c>
      <c r="D129" s="48">
        <v>4017.83</v>
      </c>
      <c r="E129" s="50">
        <f t="shared" si="4"/>
        <v>243.82999999999993</v>
      </c>
      <c r="F129" s="17">
        <f t="shared" si="5"/>
        <v>6.4607843137254886E-2</v>
      </c>
    </row>
    <row r="130" spans="1:6" x14ac:dyDescent="0.25">
      <c r="A130" t="s">
        <v>598</v>
      </c>
      <c r="B130" t="s">
        <v>599</v>
      </c>
      <c r="C130" s="48">
        <v>5778</v>
      </c>
      <c r="D130" s="48">
        <v>6151.3</v>
      </c>
      <c r="E130" s="50">
        <f t="shared" si="4"/>
        <v>373.30000000000018</v>
      </c>
      <c r="F130" s="17">
        <f t="shared" ref="F130:F151" si="6">E130/C130</f>
        <v>6.4607130494980999E-2</v>
      </c>
    </row>
    <row r="131" spans="1:6" x14ac:dyDescent="0.25">
      <c r="A131" t="s">
        <v>1627</v>
      </c>
      <c r="B131" t="s">
        <v>1628</v>
      </c>
      <c r="C131" s="48">
        <v>829</v>
      </c>
      <c r="D131" s="48">
        <v>882.56</v>
      </c>
      <c r="E131" s="50">
        <f t="shared" ref="E131:E151" si="7">D131-C131</f>
        <v>53.559999999999945</v>
      </c>
      <c r="F131" s="17">
        <f t="shared" si="6"/>
        <v>6.4607961399276173E-2</v>
      </c>
    </row>
    <row r="132" spans="1:6" x14ac:dyDescent="0.25">
      <c r="A132" t="s">
        <v>932</v>
      </c>
      <c r="B132" t="s">
        <v>933</v>
      </c>
      <c r="C132" s="48">
        <v>1787</v>
      </c>
      <c r="D132" s="48">
        <v>1902.46</v>
      </c>
      <c r="E132" s="50">
        <f t="shared" si="7"/>
        <v>115.46000000000004</v>
      </c>
      <c r="F132" s="17">
        <f t="shared" si="6"/>
        <v>6.4611080022383902E-2</v>
      </c>
    </row>
    <row r="133" spans="1:6" x14ac:dyDescent="0.25">
      <c r="A133" t="s">
        <v>610</v>
      </c>
      <c r="B133" t="s">
        <v>611</v>
      </c>
      <c r="C133" s="48">
        <v>14812</v>
      </c>
      <c r="D133" s="48">
        <v>15768.98</v>
      </c>
      <c r="E133" s="50">
        <f t="shared" si="7"/>
        <v>956.97999999999956</v>
      </c>
      <c r="F133" s="17">
        <f t="shared" si="6"/>
        <v>6.4608425600864133E-2</v>
      </c>
    </row>
    <row r="134" spans="1:6" x14ac:dyDescent="0.25">
      <c r="A134" t="s">
        <v>620</v>
      </c>
      <c r="B134" t="s">
        <v>621</v>
      </c>
      <c r="C134" s="48">
        <v>10913</v>
      </c>
      <c r="D134" s="48">
        <v>11618.07</v>
      </c>
      <c r="E134" s="50">
        <f t="shared" si="7"/>
        <v>705.06999999999971</v>
      </c>
      <c r="F134" s="17">
        <f t="shared" si="6"/>
        <v>6.4608265371575158E-2</v>
      </c>
    </row>
    <row r="135" spans="1:6" x14ac:dyDescent="0.25">
      <c r="A135" t="s">
        <v>727</v>
      </c>
      <c r="B135" t="s">
        <v>622</v>
      </c>
      <c r="C135" s="48">
        <v>1584</v>
      </c>
      <c r="D135" s="48">
        <v>1686.34</v>
      </c>
      <c r="E135" s="50">
        <f t="shared" si="7"/>
        <v>102.33999999999992</v>
      </c>
      <c r="F135" s="17">
        <f t="shared" si="6"/>
        <v>6.460858585858581E-2</v>
      </c>
    </row>
    <row r="136" spans="1:6" x14ac:dyDescent="0.25">
      <c r="A136" t="s">
        <v>1038</v>
      </c>
      <c r="B136" t="s">
        <v>1039</v>
      </c>
      <c r="C136" s="48">
        <v>10503</v>
      </c>
      <c r="D136" s="48">
        <v>11181.58</v>
      </c>
      <c r="E136" s="50">
        <f t="shared" si="7"/>
        <v>678.57999999999993</v>
      </c>
      <c r="F136" s="17">
        <f t="shared" si="6"/>
        <v>6.4608207178901256E-2</v>
      </c>
    </row>
    <row r="137" spans="1:6" x14ac:dyDescent="0.25">
      <c r="A137" t="s">
        <v>633</v>
      </c>
      <c r="B137" t="s">
        <v>634</v>
      </c>
      <c r="C137" s="48">
        <v>648</v>
      </c>
      <c r="D137" s="48">
        <v>689.86</v>
      </c>
      <c r="E137" s="50">
        <f t="shared" si="7"/>
        <v>41.860000000000014</v>
      </c>
      <c r="F137" s="17">
        <f t="shared" si="6"/>
        <v>6.459876543209879E-2</v>
      </c>
    </row>
    <row r="138" spans="1:6" x14ac:dyDescent="0.25">
      <c r="A138" t="s">
        <v>1388</v>
      </c>
      <c r="B138" t="s">
        <v>1389</v>
      </c>
      <c r="C138" s="48">
        <v>1474</v>
      </c>
      <c r="D138" s="48">
        <v>1569.24</v>
      </c>
      <c r="E138" s="50">
        <f t="shared" si="7"/>
        <v>95.240000000000009</v>
      </c>
      <c r="F138" s="17">
        <f t="shared" si="6"/>
        <v>6.4613297150610594E-2</v>
      </c>
    </row>
    <row r="139" spans="1:6" x14ac:dyDescent="0.25">
      <c r="A139" t="s">
        <v>649</v>
      </c>
      <c r="B139" t="s">
        <v>650</v>
      </c>
      <c r="C139" s="48">
        <v>9186</v>
      </c>
      <c r="D139" s="48">
        <v>9779.49</v>
      </c>
      <c r="E139" s="50">
        <f t="shared" si="7"/>
        <v>593.48999999999978</v>
      </c>
      <c r="F139" s="17">
        <f t="shared" si="6"/>
        <v>6.4608099281515327E-2</v>
      </c>
    </row>
    <row r="140" spans="1:6" x14ac:dyDescent="0.25">
      <c r="A140" t="s">
        <v>728</v>
      </c>
      <c r="B140" t="s">
        <v>651</v>
      </c>
      <c r="C140" s="48">
        <v>3050</v>
      </c>
      <c r="D140" s="48">
        <v>3247.06</v>
      </c>
      <c r="E140" s="50">
        <f t="shared" si="7"/>
        <v>197.05999999999995</v>
      </c>
      <c r="F140" s="17">
        <f t="shared" si="6"/>
        <v>6.4609836065573759E-2</v>
      </c>
    </row>
    <row r="141" spans="1:6" x14ac:dyDescent="0.25">
      <c r="A141" t="s">
        <v>658</v>
      </c>
      <c r="B141" t="s">
        <v>659</v>
      </c>
      <c r="C141" s="48">
        <v>14115</v>
      </c>
      <c r="D141" s="48">
        <v>15026.95</v>
      </c>
      <c r="E141" s="50">
        <f t="shared" si="7"/>
        <v>911.95000000000073</v>
      </c>
      <c r="F141" s="17">
        <f t="shared" si="6"/>
        <v>6.4608572440666007E-2</v>
      </c>
    </row>
    <row r="142" spans="1:6" x14ac:dyDescent="0.25">
      <c r="A142" t="s">
        <v>660</v>
      </c>
      <c r="B142" t="s">
        <v>661</v>
      </c>
      <c r="C142" s="48">
        <v>21621</v>
      </c>
      <c r="D142" s="48">
        <v>23017.89</v>
      </c>
      <c r="E142" s="50">
        <f t="shared" si="7"/>
        <v>1396.8899999999994</v>
      </c>
      <c r="F142" s="17">
        <f t="shared" si="6"/>
        <v>6.4608019980574416E-2</v>
      </c>
    </row>
    <row r="143" spans="1:6" x14ac:dyDescent="0.25">
      <c r="A143" t="s">
        <v>662</v>
      </c>
      <c r="B143" t="s">
        <v>663</v>
      </c>
      <c r="C143" s="48">
        <v>1830</v>
      </c>
      <c r="D143" s="48">
        <v>1948.24</v>
      </c>
      <c r="E143" s="50">
        <f t="shared" si="7"/>
        <v>118.24000000000001</v>
      </c>
      <c r="F143" s="17">
        <f t="shared" si="6"/>
        <v>6.4612021857923502E-2</v>
      </c>
    </row>
    <row r="144" spans="1:6" x14ac:dyDescent="0.25">
      <c r="A144" t="s">
        <v>666</v>
      </c>
      <c r="B144" t="s">
        <v>667</v>
      </c>
      <c r="C144" s="48">
        <v>934</v>
      </c>
      <c r="D144" s="48">
        <v>994.35</v>
      </c>
      <c r="E144" s="50">
        <f t="shared" si="7"/>
        <v>60.350000000000023</v>
      </c>
      <c r="F144" s="17">
        <f t="shared" si="6"/>
        <v>6.4614561027837289E-2</v>
      </c>
    </row>
    <row r="145" spans="1:6" x14ac:dyDescent="0.25">
      <c r="A145" t="s">
        <v>668</v>
      </c>
      <c r="B145" t="s">
        <v>669</v>
      </c>
      <c r="C145" s="48">
        <v>811</v>
      </c>
      <c r="D145" s="48">
        <v>863.4</v>
      </c>
      <c r="E145" s="50">
        <f t="shared" si="7"/>
        <v>52.399999999999977</v>
      </c>
      <c r="F145" s="17">
        <f t="shared" si="6"/>
        <v>6.4611590628853244E-2</v>
      </c>
    </row>
    <row r="146" spans="1:6" x14ac:dyDescent="0.25">
      <c r="A146" t="s">
        <v>672</v>
      </c>
      <c r="B146" t="s">
        <v>673</v>
      </c>
      <c r="C146" s="48">
        <v>1389</v>
      </c>
      <c r="D146" s="48">
        <v>1478.74</v>
      </c>
      <c r="E146" s="50">
        <f t="shared" si="7"/>
        <v>89.740000000000009</v>
      </c>
      <c r="F146" s="17">
        <f t="shared" si="6"/>
        <v>6.4607631389488843E-2</v>
      </c>
    </row>
    <row r="147" spans="1:6" x14ac:dyDescent="0.25">
      <c r="A147" t="s">
        <v>676</v>
      </c>
      <c r="B147" t="s">
        <v>677</v>
      </c>
      <c r="C147" s="48">
        <v>3497</v>
      </c>
      <c r="D147" s="48">
        <v>3722.93</v>
      </c>
      <c r="E147" s="50">
        <f t="shared" si="7"/>
        <v>225.92999999999984</v>
      </c>
      <c r="F147" s="17">
        <f t="shared" si="6"/>
        <v>6.460680583357159E-2</v>
      </c>
    </row>
    <row r="148" spans="1:6" x14ac:dyDescent="0.25">
      <c r="A148" t="s">
        <v>1398</v>
      </c>
      <c r="B148" t="s">
        <v>1399</v>
      </c>
      <c r="C148" s="48">
        <v>2558</v>
      </c>
      <c r="D148" s="48">
        <v>2723.27</v>
      </c>
      <c r="E148" s="50">
        <f t="shared" si="7"/>
        <v>165.26999999999998</v>
      </c>
      <c r="F148" s="17">
        <f t="shared" si="6"/>
        <v>6.4609069585613757E-2</v>
      </c>
    </row>
    <row r="149" spans="1:6" x14ac:dyDescent="0.25">
      <c r="A149" t="s">
        <v>685</v>
      </c>
      <c r="B149" t="s">
        <v>686</v>
      </c>
      <c r="C149" s="48">
        <v>4363</v>
      </c>
      <c r="D149" s="48">
        <v>4644.8900000000003</v>
      </c>
      <c r="E149" s="50">
        <f t="shared" si="7"/>
        <v>281.89000000000033</v>
      </c>
      <c r="F149" s="17">
        <f t="shared" si="6"/>
        <v>6.4609213843685606E-2</v>
      </c>
    </row>
    <row r="150" spans="1:6" x14ac:dyDescent="0.25">
      <c r="A150" t="s">
        <v>698</v>
      </c>
      <c r="B150" t="s">
        <v>699</v>
      </c>
      <c r="C150" s="48">
        <v>11369</v>
      </c>
      <c r="D150" s="48">
        <v>12103.53</v>
      </c>
      <c r="E150" s="50">
        <f t="shared" si="7"/>
        <v>734.53000000000065</v>
      </c>
      <c r="F150" s="17">
        <f t="shared" si="6"/>
        <v>6.4608144955581023E-2</v>
      </c>
    </row>
    <row r="151" spans="1:6" x14ac:dyDescent="0.25">
      <c r="A151" t="s">
        <v>732</v>
      </c>
      <c r="B151" t="s">
        <v>702</v>
      </c>
      <c r="C151" s="48">
        <v>5452</v>
      </c>
      <c r="D151" s="48">
        <v>5804.24</v>
      </c>
      <c r="E151" s="50">
        <f t="shared" si="7"/>
        <v>352.23999999999978</v>
      </c>
      <c r="F151" s="17">
        <f t="shared" si="6"/>
        <v>6.4607483492296364E-2</v>
      </c>
    </row>
    <row r="152" spans="1:6" s="10" customFormat="1" x14ac:dyDescent="0.25">
      <c r="B152" s="10" t="s">
        <v>734</v>
      </c>
      <c r="C152" s="53">
        <f>SUM(C2:C151)</f>
        <v>879358</v>
      </c>
      <c r="D152" s="53">
        <f>SUM(D2:D151)</f>
        <v>935924.24999999953</v>
      </c>
      <c r="E152" s="53">
        <f>SUM(E2:E151)</f>
        <v>56566.249999999993</v>
      </c>
    </row>
    <row r="153" spans="1:6" x14ac:dyDescent="0.25">
      <c r="B153" s="10" t="s">
        <v>1064</v>
      </c>
      <c r="C153" s="18">
        <f>(C152-D152)/C152</f>
        <v>-6.4326758839971354E-2</v>
      </c>
      <c r="E153" s="30"/>
    </row>
    <row r="154" spans="1:6" x14ac:dyDescent="0.25">
      <c r="B154" s="10" t="s">
        <v>733</v>
      </c>
      <c r="C154" s="11">
        <f>COUNT(D2:D151)</f>
        <v>150</v>
      </c>
      <c r="E154" s="30"/>
    </row>
    <row r="158" spans="1:6" x14ac:dyDescent="0.25">
      <c r="B158" s="10"/>
      <c r="D158" s="19"/>
    </row>
    <row r="159" spans="1:6" x14ac:dyDescent="0.25">
      <c r="B159" s="10"/>
      <c r="D159" s="2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F413"/>
  <sheetViews>
    <sheetView zoomScale="125" zoomScaleNormal="125" workbookViewId="0">
      <pane xSplit="1" ySplit="1" topLeftCell="B383" activePane="bottomRight" state="frozen"/>
      <selection pane="topRight" activeCell="B1" sqref="B1"/>
      <selection pane="bottomLeft" activeCell="A8" sqref="A8"/>
      <selection pane="bottomRight" activeCell="E407" sqref="E407"/>
    </sheetView>
  </sheetViews>
  <sheetFormatPr defaultColWidth="8.85546875" defaultRowHeight="15" x14ac:dyDescent="0.25"/>
  <cols>
    <col min="1" max="1" width="10.42578125" style="14" bestFit="1" customWidth="1"/>
    <col min="2" max="2" width="55.7109375" style="14" customWidth="1"/>
    <col min="3" max="3" width="12.85546875" style="14" bestFit="1" customWidth="1"/>
    <col min="4" max="4" width="15" style="14" bestFit="1" customWidth="1"/>
    <col min="5" max="5" width="12.7109375" style="14" bestFit="1" customWidth="1"/>
    <col min="6" max="16384" width="8.85546875" style="14"/>
  </cols>
  <sheetData>
    <row r="1" spans="1:6" x14ac:dyDescent="0.25">
      <c r="A1" s="49" t="s">
        <v>737</v>
      </c>
      <c r="B1" s="49" t="s">
        <v>1069</v>
      </c>
      <c r="C1" s="10" t="s">
        <v>735</v>
      </c>
      <c r="D1" s="49" t="s">
        <v>1056</v>
      </c>
      <c r="E1" s="10" t="s">
        <v>1063</v>
      </c>
      <c r="F1" s="10" t="s">
        <v>1064</v>
      </c>
    </row>
    <row r="2" spans="1:6" x14ac:dyDescent="0.25">
      <c r="A2" s="46" t="s">
        <v>704</v>
      </c>
      <c r="B2" s="46" t="s">
        <v>43</v>
      </c>
      <c r="C2" s="48">
        <v>3739</v>
      </c>
      <c r="D2" s="48">
        <v>3196.8449999999998</v>
      </c>
      <c r="E2" s="50">
        <f>D2-C2</f>
        <v>-542.1550000000002</v>
      </c>
      <c r="F2" s="6">
        <f t="shared" ref="F2:F65" si="0">(C2-D2)/C2</f>
        <v>0.14500000000000005</v>
      </c>
    </row>
    <row r="3" spans="1:6" x14ac:dyDescent="0.25">
      <c r="A3" s="46" t="s">
        <v>1057</v>
      </c>
      <c r="B3" s="46" t="s">
        <v>1059</v>
      </c>
      <c r="C3" s="48">
        <v>3910</v>
      </c>
      <c r="D3" s="48">
        <v>3343.05</v>
      </c>
      <c r="E3" s="50">
        <f t="shared" ref="E3:E66" si="1">D3-C3</f>
        <v>-566.94999999999982</v>
      </c>
      <c r="F3" s="6">
        <f t="shared" si="0"/>
        <v>0.14499999999999996</v>
      </c>
    </row>
    <row r="4" spans="1:6" x14ac:dyDescent="0.25">
      <c r="A4" s="46" t="s">
        <v>1</v>
      </c>
      <c r="B4" s="46" t="s">
        <v>2</v>
      </c>
      <c r="C4" s="48">
        <v>4246</v>
      </c>
      <c r="D4" s="48">
        <v>3630.33</v>
      </c>
      <c r="E4" s="50">
        <f t="shared" si="1"/>
        <v>-615.67000000000007</v>
      </c>
      <c r="F4" s="6">
        <f t="shared" si="0"/>
        <v>0.14500000000000002</v>
      </c>
    </row>
    <row r="5" spans="1:6" x14ac:dyDescent="0.25">
      <c r="A5" s="46" t="s">
        <v>3</v>
      </c>
      <c r="B5" s="46" t="s">
        <v>4</v>
      </c>
      <c r="C5" s="48">
        <v>2109</v>
      </c>
      <c r="D5" s="48">
        <v>1803.1949999999999</v>
      </c>
      <c r="E5" s="50">
        <f t="shared" si="1"/>
        <v>-305.80500000000006</v>
      </c>
      <c r="F5" s="6">
        <f t="shared" si="0"/>
        <v>0.14500000000000002</v>
      </c>
    </row>
    <row r="6" spans="1:6" x14ac:dyDescent="0.25">
      <c r="A6" s="46" t="s">
        <v>1070</v>
      </c>
      <c r="B6" s="46" t="s">
        <v>1071</v>
      </c>
      <c r="C6" s="48">
        <v>6247</v>
      </c>
      <c r="D6" s="48">
        <v>5341.1849999999995</v>
      </c>
      <c r="E6" s="50">
        <f t="shared" si="1"/>
        <v>-905.81500000000051</v>
      </c>
      <c r="F6" s="6">
        <f t="shared" si="0"/>
        <v>0.14500000000000007</v>
      </c>
    </row>
    <row r="7" spans="1:6" x14ac:dyDescent="0.25">
      <c r="A7" s="46" t="s">
        <v>1072</v>
      </c>
      <c r="B7" s="46" t="s">
        <v>1073</v>
      </c>
      <c r="C7" s="48">
        <v>737</v>
      </c>
      <c r="D7" s="48">
        <v>630.13499999999999</v>
      </c>
      <c r="E7" s="50">
        <f t="shared" si="1"/>
        <v>-106.86500000000001</v>
      </c>
      <c r="F7" s="6">
        <f t="shared" si="0"/>
        <v>0.14500000000000002</v>
      </c>
    </row>
    <row r="8" spans="1:6" x14ac:dyDescent="0.25">
      <c r="A8" s="46" t="s">
        <v>1074</v>
      </c>
      <c r="B8" s="46" t="s">
        <v>1075</v>
      </c>
      <c r="C8" s="48">
        <v>11283</v>
      </c>
      <c r="D8" s="48">
        <v>9646.9650000000001</v>
      </c>
      <c r="E8" s="50">
        <f t="shared" si="1"/>
        <v>-1636.0349999999999</v>
      </c>
      <c r="F8" s="6">
        <f t="shared" si="0"/>
        <v>0.14499999999999999</v>
      </c>
    </row>
    <row r="9" spans="1:6" x14ac:dyDescent="0.25">
      <c r="A9" s="46" t="s">
        <v>5</v>
      </c>
      <c r="B9" s="46" t="s">
        <v>6</v>
      </c>
      <c r="C9" s="48">
        <v>5188</v>
      </c>
      <c r="D9" s="48">
        <v>4435.74</v>
      </c>
      <c r="E9" s="50">
        <f t="shared" si="1"/>
        <v>-752.26000000000022</v>
      </c>
      <c r="F9" s="6">
        <f t="shared" si="0"/>
        <v>0.14500000000000005</v>
      </c>
    </row>
    <row r="10" spans="1:6" x14ac:dyDescent="0.25">
      <c r="A10" s="46" t="s">
        <v>13</v>
      </c>
      <c r="B10" s="46" t="s">
        <v>14</v>
      </c>
      <c r="C10" s="48">
        <v>6580</v>
      </c>
      <c r="D10" s="48">
        <v>5625.9</v>
      </c>
      <c r="E10" s="50">
        <f t="shared" si="1"/>
        <v>-954.10000000000036</v>
      </c>
      <c r="F10" s="6">
        <f t="shared" si="0"/>
        <v>0.14500000000000005</v>
      </c>
    </row>
    <row r="11" spans="1:6" x14ac:dyDescent="0.25">
      <c r="A11" s="46" t="s">
        <v>1076</v>
      </c>
      <c r="B11" s="46" t="s">
        <v>1077</v>
      </c>
      <c r="C11" s="48">
        <v>6298</v>
      </c>
      <c r="D11" s="48">
        <v>5384.7899999999991</v>
      </c>
      <c r="E11" s="50">
        <f t="shared" si="1"/>
        <v>-913.21000000000095</v>
      </c>
      <c r="F11" s="6">
        <f t="shared" si="0"/>
        <v>0.14500000000000016</v>
      </c>
    </row>
    <row r="12" spans="1:6" x14ac:dyDescent="0.25">
      <c r="A12" s="46" t="s">
        <v>1078</v>
      </c>
      <c r="B12" s="46" t="s">
        <v>1079</v>
      </c>
      <c r="C12" s="48">
        <v>4306</v>
      </c>
      <c r="D12" s="48">
        <v>3681.6299999999997</v>
      </c>
      <c r="E12" s="50">
        <f t="shared" si="1"/>
        <v>-624.37000000000035</v>
      </c>
      <c r="F12" s="6">
        <f t="shared" si="0"/>
        <v>0.14500000000000007</v>
      </c>
    </row>
    <row r="13" spans="1:6" x14ac:dyDescent="0.25">
      <c r="A13" s="46" t="s">
        <v>15</v>
      </c>
      <c r="B13" s="46" t="s">
        <v>16</v>
      </c>
      <c r="C13" s="48">
        <v>5991</v>
      </c>
      <c r="D13" s="48">
        <v>5122.3050000000003</v>
      </c>
      <c r="E13" s="50">
        <f t="shared" si="1"/>
        <v>-868.69499999999971</v>
      </c>
      <c r="F13" s="6">
        <f t="shared" si="0"/>
        <v>0.14499999999999996</v>
      </c>
    </row>
    <row r="14" spans="1:6" x14ac:dyDescent="0.25">
      <c r="A14" s="46" t="s">
        <v>984</v>
      </c>
      <c r="B14" s="46" t="s">
        <v>985</v>
      </c>
      <c r="C14" s="48">
        <v>2229</v>
      </c>
      <c r="D14" s="48">
        <v>1669.8149999999998</v>
      </c>
      <c r="E14" s="50">
        <f t="shared" si="1"/>
        <v>-559.18500000000017</v>
      </c>
      <c r="F14" s="6">
        <f t="shared" si="0"/>
        <v>0.25086810228802159</v>
      </c>
    </row>
    <row r="15" spans="1:6" x14ac:dyDescent="0.25">
      <c r="A15" s="46" t="s">
        <v>926</v>
      </c>
      <c r="B15" s="46" t="s">
        <v>927</v>
      </c>
      <c r="C15" s="48">
        <v>1532</v>
      </c>
      <c r="D15" s="48">
        <v>1206.405</v>
      </c>
      <c r="E15" s="50">
        <f t="shared" si="1"/>
        <v>-325.59500000000003</v>
      </c>
      <c r="F15" s="6">
        <f t="shared" si="0"/>
        <v>0.21252937336814623</v>
      </c>
    </row>
    <row r="16" spans="1:6" x14ac:dyDescent="0.25">
      <c r="A16" s="46" t="s">
        <v>1080</v>
      </c>
      <c r="B16" s="46" t="s">
        <v>1081</v>
      </c>
      <c r="C16" s="48">
        <v>515</v>
      </c>
      <c r="D16" s="48">
        <v>440.32499999999999</v>
      </c>
      <c r="E16" s="50">
        <f t="shared" si="1"/>
        <v>-74.675000000000011</v>
      </c>
      <c r="F16" s="6">
        <f t="shared" si="0"/>
        <v>0.14500000000000002</v>
      </c>
    </row>
    <row r="17" spans="1:6" x14ac:dyDescent="0.25">
      <c r="A17" s="46" t="s">
        <v>19</v>
      </c>
      <c r="B17" s="46" t="s">
        <v>20</v>
      </c>
      <c r="C17" s="48">
        <v>16105</v>
      </c>
      <c r="D17" s="48">
        <v>13769.775</v>
      </c>
      <c r="E17" s="50">
        <f t="shared" si="1"/>
        <v>-2335.2250000000004</v>
      </c>
      <c r="F17" s="6">
        <f t="shared" si="0"/>
        <v>0.14500000000000002</v>
      </c>
    </row>
    <row r="18" spans="1:6" x14ac:dyDescent="0.25">
      <c r="A18" s="46" t="s">
        <v>22</v>
      </c>
      <c r="B18" s="46" t="s">
        <v>1082</v>
      </c>
      <c r="C18" s="48">
        <v>8943</v>
      </c>
      <c r="D18" s="48">
        <v>7646.2650000000003</v>
      </c>
      <c r="E18" s="50">
        <f t="shared" si="1"/>
        <v>-1296.7349999999997</v>
      </c>
      <c r="F18" s="6">
        <f t="shared" si="0"/>
        <v>0.14499999999999996</v>
      </c>
    </row>
    <row r="19" spans="1:6" x14ac:dyDescent="0.25">
      <c r="A19" s="46" t="s">
        <v>24</v>
      </c>
      <c r="B19" s="46" t="s">
        <v>25</v>
      </c>
      <c r="C19" s="48">
        <v>1995</v>
      </c>
      <c r="D19" s="48">
        <v>1705.7249999999999</v>
      </c>
      <c r="E19" s="50">
        <f t="shared" si="1"/>
        <v>-289.27500000000009</v>
      </c>
      <c r="F19" s="6">
        <f t="shared" si="0"/>
        <v>0.14500000000000005</v>
      </c>
    </row>
    <row r="20" spans="1:6" x14ac:dyDescent="0.25">
      <c r="A20" s="46" t="s">
        <v>1083</v>
      </c>
      <c r="B20" s="46" t="s">
        <v>1084</v>
      </c>
      <c r="C20" s="48">
        <v>6315</v>
      </c>
      <c r="D20" s="48">
        <v>5399.3249999999998</v>
      </c>
      <c r="E20" s="50">
        <f t="shared" si="1"/>
        <v>-915.67500000000018</v>
      </c>
      <c r="F20" s="6">
        <f t="shared" si="0"/>
        <v>0.14500000000000002</v>
      </c>
    </row>
    <row r="21" spans="1:6" x14ac:dyDescent="0.25">
      <c r="A21" s="46" t="s">
        <v>766</v>
      </c>
      <c r="B21" s="46" t="s">
        <v>767</v>
      </c>
      <c r="C21" s="48">
        <v>5649</v>
      </c>
      <c r="D21" s="48">
        <v>4829.8950000000004</v>
      </c>
      <c r="E21" s="50">
        <f t="shared" si="1"/>
        <v>-819.10499999999956</v>
      </c>
      <c r="F21" s="6">
        <f t="shared" si="0"/>
        <v>0.14499999999999993</v>
      </c>
    </row>
    <row r="22" spans="1:6" x14ac:dyDescent="0.25">
      <c r="A22" s="46" t="s">
        <v>1085</v>
      </c>
      <c r="B22" s="46" t="s">
        <v>1086</v>
      </c>
      <c r="C22" s="48">
        <v>2049</v>
      </c>
      <c r="D22" s="48">
        <v>1751.895</v>
      </c>
      <c r="E22" s="50">
        <f t="shared" si="1"/>
        <v>-297.10500000000002</v>
      </c>
      <c r="F22" s="6">
        <f t="shared" si="0"/>
        <v>0.14500000000000002</v>
      </c>
    </row>
    <row r="23" spans="1:6" x14ac:dyDescent="0.25">
      <c r="A23" s="46" t="s">
        <v>1087</v>
      </c>
      <c r="B23" s="46" t="s">
        <v>1088</v>
      </c>
      <c r="C23" s="48">
        <v>2766</v>
      </c>
      <c r="D23" s="48">
        <v>2364.9299999999998</v>
      </c>
      <c r="E23" s="50">
        <f t="shared" si="1"/>
        <v>-401.07000000000016</v>
      </c>
      <c r="F23" s="6">
        <f t="shared" si="0"/>
        <v>0.14500000000000005</v>
      </c>
    </row>
    <row r="24" spans="1:6" x14ac:dyDescent="0.25">
      <c r="A24" s="46" t="s">
        <v>1089</v>
      </c>
      <c r="B24" s="46" t="s">
        <v>1090</v>
      </c>
      <c r="C24" s="48">
        <v>6377</v>
      </c>
      <c r="D24" s="48">
        <v>5452.335</v>
      </c>
      <c r="E24" s="50">
        <f t="shared" si="1"/>
        <v>-924.66499999999996</v>
      </c>
      <c r="F24" s="6">
        <f t="shared" si="0"/>
        <v>0.14499999999999999</v>
      </c>
    </row>
    <row r="25" spans="1:6" x14ac:dyDescent="0.25">
      <c r="A25" s="46" t="s">
        <v>1091</v>
      </c>
      <c r="B25" s="46" t="s">
        <v>30</v>
      </c>
      <c r="C25" s="48">
        <v>15211</v>
      </c>
      <c r="D25" s="48">
        <v>13005.404999999999</v>
      </c>
      <c r="E25" s="50">
        <f t="shared" si="1"/>
        <v>-2205.5950000000012</v>
      </c>
      <c r="F25" s="6">
        <f t="shared" si="0"/>
        <v>0.14500000000000007</v>
      </c>
    </row>
    <row r="26" spans="1:6" x14ac:dyDescent="0.25">
      <c r="A26" s="46" t="s">
        <v>31</v>
      </c>
      <c r="B26" s="46" t="s">
        <v>32</v>
      </c>
      <c r="C26" s="48">
        <v>7153</v>
      </c>
      <c r="D26" s="48">
        <v>6115.8149999999996</v>
      </c>
      <c r="E26" s="50">
        <f t="shared" si="1"/>
        <v>-1037.1850000000004</v>
      </c>
      <c r="F26" s="6">
        <f t="shared" si="0"/>
        <v>0.14500000000000005</v>
      </c>
    </row>
    <row r="27" spans="1:6" x14ac:dyDescent="0.25">
      <c r="A27" s="46" t="s">
        <v>35</v>
      </c>
      <c r="B27" s="46" t="s">
        <v>36</v>
      </c>
      <c r="C27" s="48">
        <v>7304</v>
      </c>
      <c r="D27" s="48">
        <v>6244.9199999999992</v>
      </c>
      <c r="E27" s="50">
        <f t="shared" si="1"/>
        <v>-1059.0800000000008</v>
      </c>
      <c r="F27" s="6">
        <f t="shared" si="0"/>
        <v>0.1450000000000001</v>
      </c>
    </row>
    <row r="28" spans="1:6" x14ac:dyDescent="0.25">
      <c r="A28" s="46" t="s">
        <v>37</v>
      </c>
      <c r="B28" s="46" t="s">
        <v>38</v>
      </c>
      <c r="C28" s="48">
        <v>2499</v>
      </c>
      <c r="D28" s="48">
        <v>2136.6449999999995</v>
      </c>
      <c r="E28" s="50">
        <f t="shared" si="1"/>
        <v>-362.35500000000047</v>
      </c>
      <c r="F28" s="6">
        <f t="shared" si="0"/>
        <v>0.14500000000000018</v>
      </c>
    </row>
    <row r="29" spans="1:6" x14ac:dyDescent="0.25">
      <c r="A29" s="46" t="s">
        <v>41</v>
      </c>
      <c r="B29" s="46" t="s">
        <v>42</v>
      </c>
      <c r="C29" s="48">
        <v>1758</v>
      </c>
      <c r="D29" s="48">
        <v>1503.09</v>
      </c>
      <c r="E29" s="50">
        <f t="shared" si="1"/>
        <v>-254.91000000000008</v>
      </c>
      <c r="F29" s="6">
        <f t="shared" si="0"/>
        <v>0.14500000000000005</v>
      </c>
    </row>
    <row r="30" spans="1:6" x14ac:dyDescent="0.25">
      <c r="A30" s="46" t="s">
        <v>48</v>
      </c>
      <c r="B30" s="46" t="s">
        <v>49</v>
      </c>
      <c r="C30" s="48">
        <v>1412</v>
      </c>
      <c r="D30" s="48">
        <v>1207.2599999999998</v>
      </c>
      <c r="E30" s="50">
        <f t="shared" si="1"/>
        <v>-204.74000000000024</v>
      </c>
      <c r="F30" s="6">
        <f t="shared" si="0"/>
        <v>0.14500000000000016</v>
      </c>
    </row>
    <row r="31" spans="1:6" x14ac:dyDescent="0.25">
      <c r="A31" s="46" t="s">
        <v>50</v>
      </c>
      <c r="B31" s="46" t="s">
        <v>51</v>
      </c>
      <c r="C31" s="48">
        <v>3168</v>
      </c>
      <c r="D31" s="48">
        <v>2708.64</v>
      </c>
      <c r="E31" s="50">
        <f t="shared" si="1"/>
        <v>-459.36000000000013</v>
      </c>
      <c r="F31" s="6">
        <f t="shared" si="0"/>
        <v>0.14500000000000005</v>
      </c>
    </row>
    <row r="32" spans="1:6" x14ac:dyDescent="0.25">
      <c r="A32" s="46" t="s">
        <v>52</v>
      </c>
      <c r="B32" s="46" t="s">
        <v>53</v>
      </c>
      <c r="C32" s="48">
        <v>18572</v>
      </c>
      <c r="D32" s="48">
        <v>15879.059999999998</v>
      </c>
      <c r="E32" s="50">
        <f t="shared" si="1"/>
        <v>-2692.9400000000023</v>
      </c>
      <c r="F32" s="6">
        <f t="shared" si="0"/>
        <v>0.14500000000000013</v>
      </c>
    </row>
    <row r="33" spans="1:6" x14ac:dyDescent="0.25">
      <c r="A33" s="46" t="s">
        <v>54</v>
      </c>
      <c r="B33" s="46" t="s">
        <v>55</v>
      </c>
      <c r="C33" s="48">
        <v>5883</v>
      </c>
      <c r="D33" s="48">
        <v>5029.9649999999992</v>
      </c>
      <c r="E33" s="50">
        <f t="shared" si="1"/>
        <v>-853.03500000000076</v>
      </c>
      <c r="F33" s="6">
        <f t="shared" si="0"/>
        <v>0.14500000000000013</v>
      </c>
    </row>
    <row r="34" spans="1:6" x14ac:dyDescent="0.25">
      <c r="A34" s="46" t="s">
        <v>1092</v>
      </c>
      <c r="B34" s="46" t="s">
        <v>1093</v>
      </c>
      <c r="C34" s="48">
        <v>10106</v>
      </c>
      <c r="D34" s="48">
        <v>8640.6299999999992</v>
      </c>
      <c r="E34" s="50">
        <f t="shared" si="1"/>
        <v>-1465.3700000000008</v>
      </c>
      <c r="F34" s="6">
        <f t="shared" si="0"/>
        <v>0.14500000000000007</v>
      </c>
    </row>
    <row r="35" spans="1:6" x14ac:dyDescent="0.25">
      <c r="A35" s="46" t="s">
        <v>1094</v>
      </c>
      <c r="B35" s="46" t="s">
        <v>1095</v>
      </c>
      <c r="C35" s="48">
        <v>13730</v>
      </c>
      <c r="D35" s="48">
        <v>11739.15</v>
      </c>
      <c r="E35" s="50">
        <f t="shared" si="1"/>
        <v>-1990.8500000000004</v>
      </c>
      <c r="F35" s="6">
        <f t="shared" si="0"/>
        <v>0.14500000000000002</v>
      </c>
    </row>
    <row r="36" spans="1:6" x14ac:dyDescent="0.25">
      <c r="A36" s="46" t="s">
        <v>1096</v>
      </c>
      <c r="B36" s="46" t="s">
        <v>1097</v>
      </c>
      <c r="C36" s="48">
        <v>6253</v>
      </c>
      <c r="D36" s="48">
        <v>5346.3149999999996</v>
      </c>
      <c r="E36" s="50">
        <f t="shared" si="1"/>
        <v>-906.6850000000004</v>
      </c>
      <c r="F36" s="6">
        <f t="shared" si="0"/>
        <v>0.14500000000000007</v>
      </c>
    </row>
    <row r="37" spans="1:6" x14ac:dyDescent="0.25">
      <c r="A37" s="46" t="s">
        <v>60</v>
      </c>
      <c r="B37" s="46" t="s">
        <v>61</v>
      </c>
      <c r="C37" s="48">
        <v>1887</v>
      </c>
      <c r="D37" s="48">
        <v>1613.3849999999998</v>
      </c>
      <c r="E37" s="50">
        <f t="shared" si="1"/>
        <v>-273.61500000000024</v>
      </c>
      <c r="F37" s="6">
        <f t="shared" si="0"/>
        <v>0.14500000000000013</v>
      </c>
    </row>
    <row r="38" spans="1:6" x14ac:dyDescent="0.25">
      <c r="A38" s="46" t="s">
        <v>1098</v>
      </c>
      <c r="B38" s="46" t="s">
        <v>1099</v>
      </c>
      <c r="C38" s="48">
        <v>1141</v>
      </c>
      <c r="D38" s="48">
        <v>975.55500000000006</v>
      </c>
      <c r="E38" s="50">
        <f t="shared" si="1"/>
        <v>-165.44499999999994</v>
      </c>
      <c r="F38" s="6">
        <f t="shared" si="0"/>
        <v>0.14499999999999993</v>
      </c>
    </row>
    <row r="39" spans="1:6" x14ac:dyDescent="0.25">
      <c r="A39" s="46" t="s">
        <v>71</v>
      </c>
      <c r="B39" s="46" t="s">
        <v>1100</v>
      </c>
      <c r="C39" s="48">
        <v>8093</v>
      </c>
      <c r="D39" s="48">
        <v>6919.5149999999994</v>
      </c>
      <c r="E39" s="50">
        <f t="shared" si="1"/>
        <v>-1173.4850000000006</v>
      </c>
      <c r="F39" s="6">
        <f t="shared" si="0"/>
        <v>0.14500000000000007</v>
      </c>
    </row>
    <row r="40" spans="1:6" x14ac:dyDescent="0.25">
      <c r="A40" s="46" t="s">
        <v>81</v>
      </c>
      <c r="B40" s="46" t="s">
        <v>1101</v>
      </c>
      <c r="C40" s="48">
        <v>6044</v>
      </c>
      <c r="D40" s="48">
        <v>5167.62</v>
      </c>
      <c r="E40" s="50">
        <f t="shared" si="1"/>
        <v>-876.38000000000011</v>
      </c>
      <c r="F40" s="6">
        <f t="shared" si="0"/>
        <v>0.14500000000000002</v>
      </c>
    </row>
    <row r="41" spans="1:6" x14ac:dyDescent="0.25">
      <c r="A41" s="46" t="s">
        <v>1034</v>
      </c>
      <c r="B41" s="46" t="s">
        <v>1035</v>
      </c>
      <c r="C41" s="48">
        <v>12665</v>
      </c>
      <c r="D41" s="48">
        <v>10828.575000000001</v>
      </c>
      <c r="E41" s="50">
        <f t="shared" si="1"/>
        <v>-1836.4249999999993</v>
      </c>
      <c r="F41" s="6">
        <f t="shared" si="0"/>
        <v>0.14499999999999993</v>
      </c>
    </row>
    <row r="42" spans="1:6" x14ac:dyDescent="0.25">
      <c r="A42" s="46" t="s">
        <v>705</v>
      </c>
      <c r="B42" s="46" t="s">
        <v>66</v>
      </c>
      <c r="C42" s="48">
        <v>14921</v>
      </c>
      <c r="D42" s="48">
        <v>12757.454999999998</v>
      </c>
      <c r="E42" s="50">
        <f t="shared" si="1"/>
        <v>-2163.5450000000019</v>
      </c>
      <c r="F42" s="6">
        <f t="shared" si="0"/>
        <v>0.14500000000000013</v>
      </c>
    </row>
    <row r="43" spans="1:6" x14ac:dyDescent="0.25">
      <c r="A43" s="46" t="s">
        <v>1102</v>
      </c>
      <c r="B43" s="46" t="s">
        <v>1103</v>
      </c>
      <c r="C43" s="48">
        <v>3569</v>
      </c>
      <c r="D43" s="48">
        <v>3051.4949999999999</v>
      </c>
      <c r="E43" s="50">
        <f t="shared" si="1"/>
        <v>-517.50500000000011</v>
      </c>
      <c r="F43" s="6">
        <f t="shared" si="0"/>
        <v>0.14500000000000002</v>
      </c>
    </row>
    <row r="44" spans="1:6" x14ac:dyDescent="0.25">
      <c r="A44" s="46" t="s">
        <v>85</v>
      </c>
      <c r="B44" s="46" t="s">
        <v>86</v>
      </c>
      <c r="C44" s="48">
        <v>6952</v>
      </c>
      <c r="D44" s="48">
        <v>5943.9599999999991</v>
      </c>
      <c r="E44" s="50">
        <f t="shared" si="1"/>
        <v>-1008.0400000000009</v>
      </c>
      <c r="F44" s="6">
        <f t="shared" si="0"/>
        <v>0.14500000000000013</v>
      </c>
    </row>
    <row r="45" spans="1:6" x14ac:dyDescent="0.25">
      <c r="A45" s="46" t="s">
        <v>1104</v>
      </c>
      <c r="B45" s="46" t="s">
        <v>1105</v>
      </c>
      <c r="C45" s="48">
        <v>1795</v>
      </c>
      <c r="D45" s="48">
        <v>1534.7249999999999</v>
      </c>
      <c r="E45" s="50">
        <f t="shared" si="1"/>
        <v>-260.27500000000009</v>
      </c>
      <c r="F45" s="6">
        <f t="shared" si="0"/>
        <v>0.14500000000000005</v>
      </c>
    </row>
    <row r="46" spans="1:6" x14ac:dyDescent="0.25">
      <c r="A46" s="46" t="s">
        <v>876</v>
      </c>
      <c r="B46" s="46" t="s">
        <v>877</v>
      </c>
      <c r="C46" s="48">
        <v>4732</v>
      </c>
      <c r="D46" s="48">
        <v>3845.7899999999995</v>
      </c>
      <c r="E46" s="50">
        <f t="shared" si="1"/>
        <v>-886.21000000000049</v>
      </c>
      <c r="F46" s="6">
        <f t="shared" si="0"/>
        <v>0.18728021978021989</v>
      </c>
    </row>
    <row r="47" spans="1:6" x14ac:dyDescent="0.25">
      <c r="A47" s="46" t="s">
        <v>87</v>
      </c>
      <c r="B47" s="46" t="s">
        <v>88</v>
      </c>
      <c r="C47" s="48">
        <v>4343</v>
      </c>
      <c r="D47" s="48">
        <v>3713.2649999999994</v>
      </c>
      <c r="E47" s="50">
        <f t="shared" si="1"/>
        <v>-629.73500000000058</v>
      </c>
      <c r="F47" s="6">
        <f t="shared" si="0"/>
        <v>0.14500000000000013</v>
      </c>
    </row>
    <row r="48" spans="1:6" x14ac:dyDescent="0.25">
      <c r="A48" s="46" t="s">
        <v>89</v>
      </c>
      <c r="B48" s="46" t="s">
        <v>90</v>
      </c>
      <c r="C48" s="48">
        <v>12497</v>
      </c>
      <c r="D48" s="48">
        <v>10684.934999999999</v>
      </c>
      <c r="E48" s="50">
        <f t="shared" si="1"/>
        <v>-1812.0650000000005</v>
      </c>
      <c r="F48" s="6">
        <f t="shared" si="0"/>
        <v>0.14500000000000005</v>
      </c>
    </row>
    <row r="49" spans="1:6" x14ac:dyDescent="0.25">
      <c r="A49" s="46" t="s">
        <v>91</v>
      </c>
      <c r="B49" s="46" t="s">
        <v>92</v>
      </c>
      <c r="C49" s="48">
        <v>6174</v>
      </c>
      <c r="D49" s="48">
        <v>5278.7699999999995</v>
      </c>
      <c r="E49" s="50">
        <f t="shared" si="1"/>
        <v>-895.23000000000047</v>
      </c>
      <c r="F49" s="6">
        <f t="shared" si="0"/>
        <v>0.14500000000000007</v>
      </c>
    </row>
    <row r="50" spans="1:6" x14ac:dyDescent="0.25">
      <c r="A50" s="46" t="s">
        <v>1106</v>
      </c>
      <c r="B50" s="46" t="s">
        <v>93</v>
      </c>
      <c r="C50" s="48">
        <v>7915</v>
      </c>
      <c r="D50" s="48">
        <v>6767.3249999999998</v>
      </c>
      <c r="E50" s="50">
        <f t="shared" si="1"/>
        <v>-1147.6750000000002</v>
      </c>
      <c r="F50" s="6">
        <f t="shared" si="0"/>
        <v>0.14500000000000002</v>
      </c>
    </row>
    <row r="51" spans="1:6" x14ac:dyDescent="0.25">
      <c r="A51" s="46" t="s">
        <v>95</v>
      </c>
      <c r="B51" s="46" t="s">
        <v>96</v>
      </c>
      <c r="C51" s="48">
        <v>10364</v>
      </c>
      <c r="D51" s="48">
        <v>8861.2199999999993</v>
      </c>
      <c r="E51" s="50">
        <f t="shared" si="1"/>
        <v>-1502.7800000000007</v>
      </c>
      <c r="F51" s="6">
        <f t="shared" si="0"/>
        <v>0.14500000000000007</v>
      </c>
    </row>
    <row r="52" spans="1:6" x14ac:dyDescent="0.25">
      <c r="A52" s="46" t="s">
        <v>97</v>
      </c>
      <c r="B52" s="46" t="s">
        <v>98</v>
      </c>
      <c r="C52" s="48">
        <v>5647</v>
      </c>
      <c r="D52" s="48">
        <v>4828.1849999999995</v>
      </c>
      <c r="E52" s="50">
        <f t="shared" si="1"/>
        <v>-818.81500000000051</v>
      </c>
      <c r="F52" s="6">
        <f t="shared" si="0"/>
        <v>0.1450000000000001</v>
      </c>
    </row>
    <row r="53" spans="1:6" x14ac:dyDescent="0.25">
      <c r="A53" s="46" t="s">
        <v>1107</v>
      </c>
      <c r="B53" s="46" t="s">
        <v>1108</v>
      </c>
      <c r="C53" s="48">
        <v>2052</v>
      </c>
      <c r="D53" s="48">
        <v>1754.4599999999998</v>
      </c>
      <c r="E53" s="50">
        <f t="shared" si="1"/>
        <v>-297.54000000000019</v>
      </c>
      <c r="F53" s="6">
        <f t="shared" si="0"/>
        <v>0.1450000000000001</v>
      </c>
    </row>
    <row r="54" spans="1:6" x14ac:dyDescent="0.25">
      <c r="A54" s="46" t="s">
        <v>99</v>
      </c>
      <c r="B54" s="46" t="s">
        <v>100</v>
      </c>
      <c r="C54" s="48">
        <v>4149</v>
      </c>
      <c r="D54" s="48">
        <v>3547.3949999999995</v>
      </c>
      <c r="E54" s="50">
        <f t="shared" si="1"/>
        <v>-601.60500000000047</v>
      </c>
      <c r="F54" s="6">
        <f t="shared" si="0"/>
        <v>0.1450000000000001</v>
      </c>
    </row>
    <row r="55" spans="1:6" x14ac:dyDescent="0.25">
      <c r="A55" s="46" t="s">
        <v>101</v>
      </c>
      <c r="B55" s="46" t="s">
        <v>102</v>
      </c>
      <c r="C55" s="48">
        <v>972</v>
      </c>
      <c r="D55" s="48">
        <v>831.06</v>
      </c>
      <c r="E55" s="50">
        <f t="shared" si="1"/>
        <v>-140.94000000000005</v>
      </c>
      <c r="F55" s="6">
        <f t="shared" si="0"/>
        <v>0.14500000000000005</v>
      </c>
    </row>
    <row r="56" spans="1:6" x14ac:dyDescent="0.25">
      <c r="A56" s="46" t="s">
        <v>103</v>
      </c>
      <c r="B56" s="46" t="s">
        <v>104</v>
      </c>
      <c r="C56" s="48">
        <v>11522</v>
      </c>
      <c r="D56" s="48">
        <v>9851.31</v>
      </c>
      <c r="E56" s="50">
        <f t="shared" si="1"/>
        <v>-1670.6900000000005</v>
      </c>
      <c r="F56" s="6">
        <f t="shared" si="0"/>
        <v>0.14500000000000005</v>
      </c>
    </row>
    <row r="57" spans="1:6" x14ac:dyDescent="0.25">
      <c r="A57" s="46" t="s">
        <v>105</v>
      </c>
      <c r="B57" s="46" t="s">
        <v>106</v>
      </c>
      <c r="C57" s="48">
        <v>5032</v>
      </c>
      <c r="D57" s="48">
        <v>4302.3599999999997</v>
      </c>
      <c r="E57" s="50">
        <f t="shared" si="1"/>
        <v>-729.64000000000033</v>
      </c>
      <c r="F57" s="6">
        <f t="shared" si="0"/>
        <v>0.14500000000000007</v>
      </c>
    </row>
    <row r="58" spans="1:6" x14ac:dyDescent="0.25">
      <c r="A58" s="46" t="s">
        <v>107</v>
      </c>
      <c r="B58" s="46" t="s">
        <v>108</v>
      </c>
      <c r="C58" s="48">
        <v>753</v>
      </c>
      <c r="D58" s="48">
        <v>643.81500000000005</v>
      </c>
      <c r="E58" s="50">
        <f t="shared" si="1"/>
        <v>-109.18499999999995</v>
      </c>
      <c r="F58" s="6">
        <f t="shared" si="0"/>
        <v>0.14499999999999993</v>
      </c>
    </row>
    <row r="59" spans="1:6" x14ac:dyDescent="0.25">
      <c r="A59" s="46" t="s">
        <v>1048</v>
      </c>
      <c r="B59" s="46" t="s">
        <v>1049</v>
      </c>
      <c r="C59" s="48">
        <v>8057</v>
      </c>
      <c r="D59" s="48">
        <v>6888.7349999999997</v>
      </c>
      <c r="E59" s="50">
        <f t="shared" si="1"/>
        <v>-1168.2650000000003</v>
      </c>
      <c r="F59" s="6">
        <f t="shared" si="0"/>
        <v>0.14500000000000005</v>
      </c>
    </row>
    <row r="60" spans="1:6" x14ac:dyDescent="0.25">
      <c r="A60" s="46" t="s">
        <v>111</v>
      </c>
      <c r="B60" s="46" t="s">
        <v>112</v>
      </c>
      <c r="C60" s="48">
        <v>8666</v>
      </c>
      <c r="D60" s="48">
        <v>7409.4299999999985</v>
      </c>
      <c r="E60" s="50">
        <f t="shared" si="1"/>
        <v>-1256.5700000000015</v>
      </c>
      <c r="F60" s="6">
        <f t="shared" si="0"/>
        <v>0.14500000000000018</v>
      </c>
    </row>
    <row r="61" spans="1:6" x14ac:dyDescent="0.25">
      <c r="A61" s="46" t="s">
        <v>115</v>
      </c>
      <c r="B61" s="46" t="s">
        <v>116</v>
      </c>
      <c r="C61" s="48">
        <v>11303</v>
      </c>
      <c r="D61" s="48">
        <v>9664.0650000000005</v>
      </c>
      <c r="E61" s="50">
        <f t="shared" si="1"/>
        <v>-1638.9349999999995</v>
      </c>
      <c r="F61" s="6">
        <f t="shared" si="0"/>
        <v>0.14499999999999996</v>
      </c>
    </row>
    <row r="62" spans="1:6" x14ac:dyDescent="0.25">
      <c r="A62" s="46" t="s">
        <v>117</v>
      </c>
      <c r="B62" s="46" t="s">
        <v>118</v>
      </c>
      <c r="C62" s="48">
        <v>3580</v>
      </c>
      <c r="D62" s="48">
        <v>3060.9</v>
      </c>
      <c r="E62" s="50">
        <f t="shared" si="1"/>
        <v>-519.09999999999991</v>
      </c>
      <c r="F62" s="6">
        <f t="shared" si="0"/>
        <v>0.14499999999999996</v>
      </c>
    </row>
    <row r="63" spans="1:6" x14ac:dyDescent="0.25">
      <c r="A63" s="46" t="s">
        <v>1109</v>
      </c>
      <c r="B63" s="46" t="s">
        <v>1110</v>
      </c>
      <c r="C63" s="48">
        <v>3312</v>
      </c>
      <c r="D63" s="48">
        <v>2831.7599999999998</v>
      </c>
      <c r="E63" s="50">
        <f t="shared" si="1"/>
        <v>-480.24000000000024</v>
      </c>
      <c r="F63" s="6">
        <f t="shared" si="0"/>
        <v>0.14500000000000007</v>
      </c>
    </row>
    <row r="64" spans="1:6" x14ac:dyDescent="0.25">
      <c r="A64" s="46" t="s">
        <v>119</v>
      </c>
      <c r="B64" s="46" t="s">
        <v>120</v>
      </c>
      <c r="C64" s="48">
        <v>6234</v>
      </c>
      <c r="D64" s="48">
        <v>5330.07</v>
      </c>
      <c r="E64" s="50">
        <f t="shared" si="1"/>
        <v>-903.93000000000029</v>
      </c>
      <c r="F64" s="6">
        <f t="shared" si="0"/>
        <v>0.14500000000000005</v>
      </c>
    </row>
    <row r="65" spans="1:6" x14ac:dyDescent="0.25">
      <c r="A65" s="46" t="s">
        <v>1050</v>
      </c>
      <c r="B65" s="46" t="s">
        <v>1051</v>
      </c>
      <c r="C65" s="48">
        <v>5119</v>
      </c>
      <c r="D65" s="48">
        <v>4376.7449999999999</v>
      </c>
      <c r="E65" s="50">
        <f t="shared" si="1"/>
        <v>-742.25500000000011</v>
      </c>
      <c r="F65" s="6">
        <f t="shared" si="0"/>
        <v>0.14500000000000002</v>
      </c>
    </row>
    <row r="66" spans="1:6" x14ac:dyDescent="0.25">
      <c r="A66" s="46" t="s">
        <v>123</v>
      </c>
      <c r="B66" s="46" t="s">
        <v>124</v>
      </c>
      <c r="C66" s="48">
        <v>7471</v>
      </c>
      <c r="D66" s="48">
        <v>6387.7049999999999</v>
      </c>
      <c r="E66" s="50">
        <f t="shared" si="1"/>
        <v>-1083.2950000000001</v>
      </c>
      <c r="F66" s="6">
        <f t="shared" ref="F66:F129" si="2">(C66-D66)/C66</f>
        <v>0.14500000000000002</v>
      </c>
    </row>
    <row r="67" spans="1:6" x14ac:dyDescent="0.25">
      <c r="A67" s="46" t="s">
        <v>1111</v>
      </c>
      <c r="B67" s="46" t="s">
        <v>1112</v>
      </c>
      <c r="C67" s="48">
        <v>3496</v>
      </c>
      <c r="D67" s="48">
        <v>2989.08</v>
      </c>
      <c r="E67" s="50">
        <f t="shared" ref="E67:E130" si="3">D67-C67</f>
        <v>-506.92000000000007</v>
      </c>
      <c r="F67" s="6">
        <f t="shared" si="2"/>
        <v>0.14500000000000002</v>
      </c>
    </row>
    <row r="68" spans="1:6" x14ac:dyDescent="0.25">
      <c r="A68" s="46" t="s">
        <v>125</v>
      </c>
      <c r="B68" s="46" t="s">
        <v>126</v>
      </c>
      <c r="C68" s="48">
        <v>12813</v>
      </c>
      <c r="D68" s="48">
        <v>10955.114999999998</v>
      </c>
      <c r="E68" s="50">
        <f t="shared" si="3"/>
        <v>-1857.885000000002</v>
      </c>
      <c r="F68" s="6">
        <f t="shared" si="2"/>
        <v>0.14500000000000016</v>
      </c>
    </row>
    <row r="69" spans="1:6" x14ac:dyDescent="0.25">
      <c r="A69" s="46" t="s">
        <v>129</v>
      </c>
      <c r="B69" s="46" t="s">
        <v>130</v>
      </c>
      <c r="C69" s="48">
        <v>12797</v>
      </c>
      <c r="D69" s="48">
        <v>10941.434999999999</v>
      </c>
      <c r="E69" s="50">
        <f t="shared" si="3"/>
        <v>-1855.5650000000005</v>
      </c>
      <c r="F69" s="6">
        <f t="shared" si="2"/>
        <v>0.14500000000000005</v>
      </c>
    </row>
    <row r="70" spans="1:6" x14ac:dyDescent="0.25">
      <c r="A70" s="46" t="s">
        <v>131</v>
      </c>
      <c r="B70" s="46" t="s">
        <v>132</v>
      </c>
      <c r="C70" s="48">
        <v>12295</v>
      </c>
      <c r="D70" s="48">
        <v>10512.225</v>
      </c>
      <c r="E70" s="50">
        <f t="shared" si="3"/>
        <v>-1782.7749999999996</v>
      </c>
      <c r="F70" s="6">
        <f t="shared" si="2"/>
        <v>0.14499999999999996</v>
      </c>
    </row>
    <row r="71" spans="1:6" x14ac:dyDescent="0.25">
      <c r="A71" s="46" t="s">
        <v>133</v>
      </c>
      <c r="B71" s="46" t="s">
        <v>134</v>
      </c>
      <c r="C71" s="48">
        <v>3945</v>
      </c>
      <c r="D71" s="48">
        <v>3372.9749999999999</v>
      </c>
      <c r="E71" s="50">
        <f t="shared" si="3"/>
        <v>-572.02500000000009</v>
      </c>
      <c r="F71" s="6">
        <f t="shared" si="2"/>
        <v>0.14500000000000002</v>
      </c>
    </row>
    <row r="72" spans="1:6" x14ac:dyDescent="0.25">
      <c r="A72" s="46" t="s">
        <v>135</v>
      </c>
      <c r="B72" s="46" t="s">
        <v>136</v>
      </c>
      <c r="C72" s="48">
        <v>3255</v>
      </c>
      <c r="D72" s="48">
        <v>2783.0250000000001</v>
      </c>
      <c r="E72" s="50">
        <f t="shared" si="3"/>
        <v>-471.97499999999991</v>
      </c>
      <c r="F72" s="6">
        <f t="shared" si="2"/>
        <v>0.14499999999999996</v>
      </c>
    </row>
    <row r="73" spans="1:6" x14ac:dyDescent="0.25">
      <c r="A73" s="46" t="s">
        <v>1113</v>
      </c>
      <c r="B73" s="46" t="s">
        <v>1114</v>
      </c>
      <c r="C73" s="48">
        <v>11828</v>
      </c>
      <c r="D73" s="48">
        <v>10112.94</v>
      </c>
      <c r="E73" s="50">
        <f t="shared" si="3"/>
        <v>-1715.0599999999995</v>
      </c>
      <c r="F73" s="6">
        <f t="shared" si="2"/>
        <v>0.14499999999999996</v>
      </c>
    </row>
    <row r="74" spans="1:6" x14ac:dyDescent="0.25">
      <c r="A74" s="46" t="s">
        <v>1115</v>
      </c>
      <c r="B74" s="46" t="s">
        <v>1116</v>
      </c>
      <c r="C74" s="48">
        <v>3077</v>
      </c>
      <c r="D74" s="48">
        <v>2630.8349999999996</v>
      </c>
      <c r="E74" s="50">
        <f t="shared" si="3"/>
        <v>-446.16500000000042</v>
      </c>
      <c r="F74" s="6">
        <f t="shared" si="2"/>
        <v>0.14500000000000013</v>
      </c>
    </row>
    <row r="75" spans="1:6" x14ac:dyDescent="0.25">
      <c r="A75" s="46" t="s">
        <v>1117</v>
      </c>
      <c r="B75" s="46" t="s">
        <v>1118</v>
      </c>
      <c r="C75" s="48">
        <v>3074</v>
      </c>
      <c r="D75" s="48">
        <v>2628.2699999999995</v>
      </c>
      <c r="E75" s="50">
        <f t="shared" si="3"/>
        <v>-445.73000000000047</v>
      </c>
      <c r="F75" s="6">
        <f t="shared" si="2"/>
        <v>0.14500000000000016</v>
      </c>
    </row>
    <row r="76" spans="1:6" x14ac:dyDescent="0.25">
      <c r="A76" s="46" t="s">
        <v>146</v>
      </c>
      <c r="B76" s="46" t="s">
        <v>147</v>
      </c>
      <c r="C76" s="48">
        <v>15322</v>
      </c>
      <c r="D76" s="48">
        <v>13100.31</v>
      </c>
      <c r="E76" s="50">
        <f t="shared" si="3"/>
        <v>-2221.6900000000005</v>
      </c>
      <c r="F76" s="6">
        <f t="shared" si="2"/>
        <v>0.14500000000000005</v>
      </c>
    </row>
    <row r="77" spans="1:6" x14ac:dyDescent="0.25">
      <c r="A77" s="46" t="s">
        <v>150</v>
      </c>
      <c r="B77" s="46" t="s">
        <v>151</v>
      </c>
      <c r="C77" s="48">
        <v>3903</v>
      </c>
      <c r="D77" s="48">
        <v>3337.0650000000001</v>
      </c>
      <c r="E77" s="50">
        <f t="shared" si="3"/>
        <v>-565.93499999999995</v>
      </c>
      <c r="F77" s="6">
        <f t="shared" si="2"/>
        <v>0.14499999999999999</v>
      </c>
    </row>
    <row r="78" spans="1:6" x14ac:dyDescent="0.25">
      <c r="A78" s="46" t="s">
        <v>1119</v>
      </c>
      <c r="B78" s="46" t="s">
        <v>1120</v>
      </c>
      <c r="C78" s="48">
        <v>10332</v>
      </c>
      <c r="D78" s="48">
        <v>8833.86</v>
      </c>
      <c r="E78" s="50">
        <f t="shared" si="3"/>
        <v>-1498.1399999999994</v>
      </c>
      <c r="F78" s="6">
        <f t="shared" si="2"/>
        <v>0.14499999999999993</v>
      </c>
    </row>
    <row r="79" spans="1:6" x14ac:dyDescent="0.25">
      <c r="A79" s="46" t="s">
        <v>155</v>
      </c>
      <c r="B79" s="46" t="s">
        <v>156</v>
      </c>
      <c r="C79" s="48">
        <v>4674</v>
      </c>
      <c r="D79" s="48">
        <v>3996.27</v>
      </c>
      <c r="E79" s="50">
        <f t="shared" si="3"/>
        <v>-677.73</v>
      </c>
      <c r="F79" s="6">
        <f t="shared" si="2"/>
        <v>0.14500000000000002</v>
      </c>
    </row>
    <row r="80" spans="1:6" x14ac:dyDescent="0.25">
      <c r="A80" s="46" t="s">
        <v>157</v>
      </c>
      <c r="B80" s="46" t="s">
        <v>158</v>
      </c>
      <c r="C80" s="48">
        <v>9884</v>
      </c>
      <c r="D80" s="48">
        <v>8450.82</v>
      </c>
      <c r="E80" s="50">
        <f t="shared" si="3"/>
        <v>-1433.1800000000003</v>
      </c>
      <c r="F80" s="6">
        <f t="shared" si="2"/>
        <v>0.14500000000000002</v>
      </c>
    </row>
    <row r="81" spans="1:6" x14ac:dyDescent="0.25">
      <c r="A81" s="46" t="s">
        <v>1121</v>
      </c>
      <c r="B81" s="46" t="s">
        <v>1122</v>
      </c>
      <c r="C81" s="48">
        <v>3927</v>
      </c>
      <c r="D81" s="48">
        <v>3357.5849999999996</v>
      </c>
      <c r="E81" s="50">
        <f t="shared" si="3"/>
        <v>-569.41500000000042</v>
      </c>
      <c r="F81" s="6">
        <f t="shared" si="2"/>
        <v>0.1450000000000001</v>
      </c>
    </row>
    <row r="82" spans="1:6" x14ac:dyDescent="0.25">
      <c r="A82" s="46" t="s">
        <v>1123</v>
      </c>
      <c r="B82" s="46" t="s">
        <v>1124</v>
      </c>
      <c r="C82" s="48">
        <v>3900</v>
      </c>
      <c r="D82" s="48">
        <v>3334.5</v>
      </c>
      <c r="E82" s="50">
        <f t="shared" si="3"/>
        <v>-565.5</v>
      </c>
      <c r="F82" s="6">
        <f t="shared" si="2"/>
        <v>0.14499999999999999</v>
      </c>
    </row>
    <row r="83" spans="1:6" x14ac:dyDescent="0.25">
      <c r="A83" s="46" t="s">
        <v>161</v>
      </c>
      <c r="B83" s="46" t="s">
        <v>162</v>
      </c>
      <c r="C83" s="48">
        <v>6255</v>
      </c>
      <c r="D83" s="48">
        <v>5348.0249999999996</v>
      </c>
      <c r="E83" s="50">
        <f t="shared" si="3"/>
        <v>-906.97500000000036</v>
      </c>
      <c r="F83" s="6">
        <f t="shared" si="2"/>
        <v>0.14500000000000005</v>
      </c>
    </row>
    <row r="84" spans="1:6" x14ac:dyDescent="0.25">
      <c r="A84" s="46" t="s">
        <v>163</v>
      </c>
      <c r="B84" s="46" t="s">
        <v>164</v>
      </c>
      <c r="C84" s="48">
        <v>6225</v>
      </c>
      <c r="D84" s="48">
        <v>5322.375</v>
      </c>
      <c r="E84" s="50">
        <f t="shared" si="3"/>
        <v>-902.625</v>
      </c>
      <c r="F84" s="6">
        <f t="shared" si="2"/>
        <v>0.14499999999999999</v>
      </c>
    </row>
    <row r="85" spans="1:6" x14ac:dyDescent="0.25">
      <c r="A85" s="46" t="s">
        <v>167</v>
      </c>
      <c r="B85" s="46" t="s">
        <v>168</v>
      </c>
      <c r="C85" s="48">
        <v>4298</v>
      </c>
      <c r="D85" s="48">
        <v>3674.79</v>
      </c>
      <c r="E85" s="50">
        <f t="shared" si="3"/>
        <v>-623.21</v>
      </c>
      <c r="F85" s="6">
        <f t="shared" si="2"/>
        <v>0.14500000000000002</v>
      </c>
    </row>
    <row r="86" spans="1:6" x14ac:dyDescent="0.25">
      <c r="A86" s="46" t="s">
        <v>1125</v>
      </c>
      <c r="B86" s="46" t="s">
        <v>1126</v>
      </c>
      <c r="C86" s="48">
        <v>6100</v>
      </c>
      <c r="D86" s="48">
        <v>5215.5</v>
      </c>
      <c r="E86" s="50">
        <f t="shared" si="3"/>
        <v>-884.5</v>
      </c>
      <c r="F86" s="6">
        <f t="shared" si="2"/>
        <v>0.14499999999999999</v>
      </c>
    </row>
    <row r="87" spans="1:6" x14ac:dyDescent="0.25">
      <c r="A87" s="46" t="s">
        <v>1127</v>
      </c>
      <c r="B87" s="46" t="s">
        <v>1128</v>
      </c>
      <c r="C87" s="48">
        <v>7164</v>
      </c>
      <c r="D87" s="48">
        <v>6125.2199999999993</v>
      </c>
      <c r="E87" s="50">
        <f t="shared" si="3"/>
        <v>-1038.7800000000007</v>
      </c>
      <c r="F87" s="6">
        <f t="shared" si="2"/>
        <v>0.1450000000000001</v>
      </c>
    </row>
    <row r="88" spans="1:6" x14ac:dyDescent="0.25">
      <c r="A88" s="46" t="s">
        <v>1129</v>
      </c>
      <c r="B88" s="46" t="s">
        <v>1130</v>
      </c>
      <c r="C88" s="48">
        <v>10243</v>
      </c>
      <c r="D88" s="48">
        <v>8757.7649999999994</v>
      </c>
      <c r="E88" s="50">
        <f t="shared" si="3"/>
        <v>-1485.2350000000006</v>
      </c>
      <c r="F88" s="6">
        <f t="shared" si="2"/>
        <v>0.14500000000000005</v>
      </c>
    </row>
    <row r="89" spans="1:6" x14ac:dyDescent="0.25">
      <c r="A89" s="46" t="s">
        <v>1131</v>
      </c>
      <c r="B89" s="46" t="s">
        <v>1132</v>
      </c>
      <c r="C89" s="48">
        <v>3508</v>
      </c>
      <c r="D89" s="48">
        <v>2999.34</v>
      </c>
      <c r="E89" s="50">
        <f t="shared" si="3"/>
        <v>-508.65999999999985</v>
      </c>
      <c r="F89" s="6">
        <f t="shared" si="2"/>
        <v>0.14499999999999996</v>
      </c>
    </row>
    <row r="90" spans="1:6" x14ac:dyDescent="0.25">
      <c r="A90" s="46" t="s">
        <v>180</v>
      </c>
      <c r="B90" s="46" t="s">
        <v>181</v>
      </c>
      <c r="C90" s="48">
        <v>3660</v>
      </c>
      <c r="D90" s="48">
        <v>3129.3</v>
      </c>
      <c r="E90" s="50">
        <f t="shared" si="3"/>
        <v>-530.69999999999982</v>
      </c>
      <c r="F90" s="6">
        <f t="shared" si="2"/>
        <v>0.14499999999999996</v>
      </c>
    </row>
    <row r="91" spans="1:6" x14ac:dyDescent="0.25">
      <c r="A91" s="46" t="s">
        <v>182</v>
      </c>
      <c r="B91" s="46" t="s">
        <v>183</v>
      </c>
      <c r="C91" s="48">
        <v>3495</v>
      </c>
      <c r="D91" s="48">
        <v>2988.2249999999999</v>
      </c>
      <c r="E91" s="50">
        <f t="shared" si="3"/>
        <v>-506.77500000000009</v>
      </c>
      <c r="F91" s="6">
        <f t="shared" si="2"/>
        <v>0.14500000000000002</v>
      </c>
    </row>
    <row r="92" spans="1:6" x14ac:dyDescent="0.25">
      <c r="A92" s="46" t="s">
        <v>185</v>
      </c>
      <c r="B92" s="46" t="s">
        <v>186</v>
      </c>
      <c r="C92" s="48">
        <v>11894</v>
      </c>
      <c r="D92" s="48">
        <v>10169.369999999999</v>
      </c>
      <c r="E92" s="50">
        <f t="shared" si="3"/>
        <v>-1724.630000000001</v>
      </c>
      <c r="F92" s="6">
        <f t="shared" si="2"/>
        <v>0.14500000000000007</v>
      </c>
    </row>
    <row r="93" spans="1:6" x14ac:dyDescent="0.25">
      <c r="A93" s="46" t="s">
        <v>710</v>
      </c>
      <c r="B93" s="46" t="s">
        <v>187</v>
      </c>
      <c r="C93" s="48">
        <v>7745</v>
      </c>
      <c r="D93" s="48">
        <v>6621.9750000000004</v>
      </c>
      <c r="E93" s="50">
        <f t="shared" si="3"/>
        <v>-1123.0249999999996</v>
      </c>
      <c r="F93" s="6">
        <f t="shared" si="2"/>
        <v>0.14499999999999996</v>
      </c>
    </row>
    <row r="94" spans="1:6" x14ac:dyDescent="0.25">
      <c r="A94" s="46" t="s">
        <v>1133</v>
      </c>
      <c r="B94" s="46" t="s">
        <v>1134</v>
      </c>
      <c r="C94" s="48">
        <v>3875</v>
      </c>
      <c r="D94" s="48">
        <v>3313.125</v>
      </c>
      <c r="E94" s="50">
        <f t="shared" si="3"/>
        <v>-561.875</v>
      </c>
      <c r="F94" s="6">
        <f t="shared" si="2"/>
        <v>0.14499999999999999</v>
      </c>
    </row>
    <row r="95" spans="1:6" x14ac:dyDescent="0.25">
      <c r="A95" s="46" t="s">
        <v>190</v>
      </c>
      <c r="B95" s="46" t="s">
        <v>191</v>
      </c>
      <c r="C95" s="48">
        <v>5055</v>
      </c>
      <c r="D95" s="48">
        <v>4322.0249999999996</v>
      </c>
      <c r="E95" s="50">
        <f t="shared" si="3"/>
        <v>-732.97500000000036</v>
      </c>
      <c r="F95" s="6">
        <f t="shared" si="2"/>
        <v>0.14500000000000007</v>
      </c>
    </row>
    <row r="96" spans="1:6" x14ac:dyDescent="0.25">
      <c r="A96" s="46" t="s">
        <v>192</v>
      </c>
      <c r="B96" s="46" t="s">
        <v>193</v>
      </c>
      <c r="C96" s="48">
        <v>4103</v>
      </c>
      <c r="D96" s="48">
        <v>3508.0650000000001</v>
      </c>
      <c r="E96" s="50">
        <f t="shared" si="3"/>
        <v>-594.93499999999995</v>
      </c>
      <c r="F96" s="6">
        <f t="shared" si="2"/>
        <v>0.14499999999999999</v>
      </c>
    </row>
    <row r="97" spans="1:6" x14ac:dyDescent="0.25">
      <c r="A97" s="46" t="s">
        <v>194</v>
      </c>
      <c r="B97" s="46" t="s">
        <v>195</v>
      </c>
      <c r="C97" s="48">
        <v>3795</v>
      </c>
      <c r="D97" s="48">
        <v>3244.7249999999999</v>
      </c>
      <c r="E97" s="50">
        <f t="shared" si="3"/>
        <v>-550.27500000000009</v>
      </c>
      <c r="F97" s="6">
        <f t="shared" si="2"/>
        <v>0.14500000000000002</v>
      </c>
    </row>
    <row r="98" spans="1:6" x14ac:dyDescent="0.25">
      <c r="A98" s="46" t="s">
        <v>1135</v>
      </c>
      <c r="B98" s="46" t="s">
        <v>1136</v>
      </c>
      <c r="C98" s="48">
        <v>2547</v>
      </c>
      <c r="D98" s="48">
        <v>2177.6849999999999</v>
      </c>
      <c r="E98" s="50">
        <f t="shared" si="3"/>
        <v>-369.31500000000005</v>
      </c>
      <c r="F98" s="6">
        <f t="shared" si="2"/>
        <v>0.14500000000000002</v>
      </c>
    </row>
    <row r="99" spans="1:6" x14ac:dyDescent="0.25">
      <c r="A99" s="46" t="s">
        <v>711</v>
      </c>
      <c r="B99" s="46" t="s">
        <v>196</v>
      </c>
      <c r="C99" s="48">
        <v>3858</v>
      </c>
      <c r="D99" s="48">
        <v>3298.59</v>
      </c>
      <c r="E99" s="50">
        <f t="shared" si="3"/>
        <v>-559.40999999999985</v>
      </c>
      <c r="F99" s="6">
        <f t="shared" si="2"/>
        <v>0.14499999999999996</v>
      </c>
    </row>
    <row r="100" spans="1:6" x14ac:dyDescent="0.25">
      <c r="A100" s="46" t="s">
        <v>1137</v>
      </c>
      <c r="B100" s="46" t="s">
        <v>1138</v>
      </c>
      <c r="C100" s="48">
        <v>3323</v>
      </c>
      <c r="D100" s="48">
        <v>2841.165</v>
      </c>
      <c r="E100" s="50">
        <f t="shared" si="3"/>
        <v>-481.83500000000004</v>
      </c>
      <c r="F100" s="6">
        <f t="shared" si="2"/>
        <v>0.14500000000000002</v>
      </c>
    </row>
    <row r="101" spans="1:6" x14ac:dyDescent="0.25">
      <c r="A101" s="46" t="s">
        <v>197</v>
      </c>
      <c r="B101" s="46" t="s">
        <v>198</v>
      </c>
      <c r="C101" s="48">
        <v>3919</v>
      </c>
      <c r="D101" s="48">
        <v>3350.7449999999999</v>
      </c>
      <c r="E101" s="50">
        <f t="shared" si="3"/>
        <v>-568.25500000000011</v>
      </c>
      <c r="F101" s="6">
        <f t="shared" si="2"/>
        <v>0.14500000000000002</v>
      </c>
    </row>
    <row r="102" spans="1:6" x14ac:dyDescent="0.25">
      <c r="A102" s="46" t="s">
        <v>199</v>
      </c>
      <c r="B102" s="46" t="s">
        <v>200</v>
      </c>
      <c r="C102" s="48">
        <v>3891</v>
      </c>
      <c r="D102" s="48">
        <v>3326.8049999999998</v>
      </c>
      <c r="E102" s="50">
        <f t="shared" si="3"/>
        <v>-564.19500000000016</v>
      </c>
      <c r="F102" s="6">
        <f t="shared" si="2"/>
        <v>0.14500000000000005</v>
      </c>
    </row>
    <row r="103" spans="1:6" x14ac:dyDescent="0.25">
      <c r="A103" s="46" t="s">
        <v>201</v>
      </c>
      <c r="B103" s="46" t="s">
        <v>202</v>
      </c>
      <c r="C103" s="48">
        <v>3982</v>
      </c>
      <c r="D103" s="48">
        <v>3404.6099999999997</v>
      </c>
      <c r="E103" s="50">
        <f t="shared" si="3"/>
        <v>-577.39000000000033</v>
      </c>
      <c r="F103" s="6">
        <f t="shared" si="2"/>
        <v>0.14500000000000007</v>
      </c>
    </row>
    <row r="104" spans="1:6" x14ac:dyDescent="0.25">
      <c r="A104" s="46" t="s">
        <v>1139</v>
      </c>
      <c r="B104" s="46" t="s">
        <v>1140</v>
      </c>
      <c r="C104" s="48">
        <v>3082</v>
      </c>
      <c r="D104" s="48">
        <v>2635.1099999999997</v>
      </c>
      <c r="E104" s="50">
        <f t="shared" si="3"/>
        <v>-446.89000000000033</v>
      </c>
      <c r="F104" s="6">
        <f t="shared" si="2"/>
        <v>0.1450000000000001</v>
      </c>
    </row>
    <row r="105" spans="1:6" x14ac:dyDescent="0.25">
      <c r="A105" s="46" t="s">
        <v>712</v>
      </c>
      <c r="B105" s="46" t="s">
        <v>203</v>
      </c>
      <c r="C105" s="48">
        <v>4286</v>
      </c>
      <c r="D105" s="48">
        <v>3664.5299999999997</v>
      </c>
      <c r="E105" s="50">
        <f t="shared" si="3"/>
        <v>-621.47000000000025</v>
      </c>
      <c r="F105" s="6">
        <f t="shared" si="2"/>
        <v>0.14500000000000007</v>
      </c>
    </row>
    <row r="106" spans="1:6" x14ac:dyDescent="0.25">
      <c r="A106" s="46" t="s">
        <v>204</v>
      </c>
      <c r="B106" s="46" t="s">
        <v>205</v>
      </c>
      <c r="C106" s="48">
        <v>2927</v>
      </c>
      <c r="D106" s="48">
        <v>2502.585</v>
      </c>
      <c r="E106" s="50">
        <f t="shared" si="3"/>
        <v>-424.41499999999996</v>
      </c>
      <c r="F106" s="6">
        <f t="shared" si="2"/>
        <v>0.14499999999999999</v>
      </c>
    </row>
    <row r="107" spans="1:6" x14ac:dyDescent="0.25">
      <c r="A107" s="46" t="s">
        <v>206</v>
      </c>
      <c r="B107" s="46" t="s">
        <v>207</v>
      </c>
      <c r="C107" s="48">
        <v>11912</v>
      </c>
      <c r="D107" s="48">
        <v>10184.76</v>
      </c>
      <c r="E107" s="50">
        <f t="shared" si="3"/>
        <v>-1727.2399999999998</v>
      </c>
      <c r="F107" s="6">
        <f t="shared" si="2"/>
        <v>0.14499999999999999</v>
      </c>
    </row>
    <row r="108" spans="1:6" x14ac:dyDescent="0.25">
      <c r="A108" s="46" t="s">
        <v>208</v>
      </c>
      <c r="B108" s="46" t="s">
        <v>209</v>
      </c>
      <c r="C108" s="48">
        <v>9215</v>
      </c>
      <c r="D108" s="48">
        <v>7878.8249999999998</v>
      </c>
      <c r="E108" s="50">
        <f t="shared" si="3"/>
        <v>-1336.1750000000002</v>
      </c>
      <c r="F108" s="6">
        <f t="shared" si="2"/>
        <v>0.14500000000000002</v>
      </c>
    </row>
    <row r="109" spans="1:6" x14ac:dyDescent="0.25">
      <c r="A109" s="46" t="s">
        <v>1141</v>
      </c>
      <c r="B109" s="46" t="s">
        <v>1142</v>
      </c>
      <c r="C109" s="48">
        <v>6216</v>
      </c>
      <c r="D109" s="48">
        <v>5314.68</v>
      </c>
      <c r="E109" s="50">
        <f t="shared" si="3"/>
        <v>-901.31999999999971</v>
      </c>
      <c r="F109" s="6">
        <f t="shared" si="2"/>
        <v>0.14499999999999996</v>
      </c>
    </row>
    <row r="110" spans="1:6" x14ac:dyDescent="0.25">
      <c r="A110" s="46" t="s">
        <v>210</v>
      </c>
      <c r="B110" s="46" t="s">
        <v>211</v>
      </c>
      <c r="C110" s="48">
        <v>1132</v>
      </c>
      <c r="D110" s="48">
        <v>967.8599999999999</v>
      </c>
      <c r="E110" s="50">
        <f t="shared" si="3"/>
        <v>-164.1400000000001</v>
      </c>
      <c r="F110" s="6">
        <f t="shared" si="2"/>
        <v>0.1450000000000001</v>
      </c>
    </row>
    <row r="111" spans="1:6" x14ac:dyDescent="0.25">
      <c r="A111" s="46" t="s">
        <v>713</v>
      </c>
      <c r="B111" s="46" t="s">
        <v>212</v>
      </c>
      <c r="C111" s="48">
        <v>9569</v>
      </c>
      <c r="D111" s="48">
        <v>8181.494999999999</v>
      </c>
      <c r="E111" s="50">
        <f t="shared" si="3"/>
        <v>-1387.505000000001</v>
      </c>
      <c r="F111" s="6">
        <f t="shared" si="2"/>
        <v>0.1450000000000001</v>
      </c>
    </row>
    <row r="112" spans="1:6" x14ac:dyDescent="0.25">
      <c r="A112" s="46" t="s">
        <v>215</v>
      </c>
      <c r="B112" s="46" t="s">
        <v>216</v>
      </c>
      <c r="C112" s="48">
        <v>4325</v>
      </c>
      <c r="D112" s="48">
        <v>3697.875</v>
      </c>
      <c r="E112" s="50">
        <f t="shared" si="3"/>
        <v>-627.125</v>
      </c>
      <c r="F112" s="6">
        <f t="shared" si="2"/>
        <v>0.14499999999999999</v>
      </c>
    </row>
    <row r="113" spans="1:6" x14ac:dyDescent="0.25">
      <c r="A113" s="46" t="s">
        <v>217</v>
      </c>
      <c r="B113" s="46" t="s">
        <v>218</v>
      </c>
      <c r="C113" s="48">
        <v>2632</v>
      </c>
      <c r="D113" s="48">
        <v>2250.36</v>
      </c>
      <c r="E113" s="50">
        <f t="shared" si="3"/>
        <v>-381.63999999999987</v>
      </c>
      <c r="F113" s="6">
        <f t="shared" si="2"/>
        <v>0.14499999999999996</v>
      </c>
    </row>
    <row r="114" spans="1:6" x14ac:dyDescent="0.25">
      <c r="A114" s="46" t="s">
        <v>714</v>
      </c>
      <c r="B114" s="46" t="s">
        <v>219</v>
      </c>
      <c r="C114" s="48">
        <v>1423</v>
      </c>
      <c r="D114" s="48">
        <v>1216.665</v>
      </c>
      <c r="E114" s="50">
        <f t="shared" si="3"/>
        <v>-206.33500000000004</v>
      </c>
      <c r="F114" s="6">
        <f t="shared" si="2"/>
        <v>0.14500000000000002</v>
      </c>
    </row>
    <row r="115" spans="1:6" x14ac:dyDescent="0.25">
      <c r="A115" s="46" t="s">
        <v>220</v>
      </c>
      <c r="B115" s="46" t="s">
        <v>221</v>
      </c>
      <c r="C115" s="48">
        <v>8014</v>
      </c>
      <c r="D115" s="48">
        <v>6851.9699999999993</v>
      </c>
      <c r="E115" s="50">
        <f t="shared" si="3"/>
        <v>-1162.0300000000007</v>
      </c>
      <c r="F115" s="6">
        <f t="shared" si="2"/>
        <v>0.14500000000000007</v>
      </c>
    </row>
    <row r="116" spans="1:6" x14ac:dyDescent="0.25">
      <c r="A116" s="46" t="s">
        <v>222</v>
      </c>
      <c r="B116" s="46" t="s">
        <v>223</v>
      </c>
      <c r="C116" s="48">
        <v>5381</v>
      </c>
      <c r="D116" s="48">
        <v>4600.7550000000001</v>
      </c>
      <c r="E116" s="50">
        <f t="shared" si="3"/>
        <v>-780.24499999999989</v>
      </c>
      <c r="F116" s="6">
        <f t="shared" si="2"/>
        <v>0.14499999999999999</v>
      </c>
    </row>
    <row r="117" spans="1:6" x14ac:dyDescent="0.25">
      <c r="A117" s="46" t="s">
        <v>224</v>
      </c>
      <c r="B117" s="46" t="s">
        <v>225</v>
      </c>
      <c r="C117" s="48">
        <v>2115</v>
      </c>
      <c r="D117" s="48">
        <v>1808.325</v>
      </c>
      <c r="E117" s="50">
        <f t="shared" si="3"/>
        <v>-306.67499999999995</v>
      </c>
      <c r="F117" s="6">
        <f t="shared" si="2"/>
        <v>0.14499999999999999</v>
      </c>
    </row>
    <row r="118" spans="1:6" x14ac:dyDescent="0.25">
      <c r="A118" s="46" t="s">
        <v>1143</v>
      </c>
      <c r="B118" s="46" t="s">
        <v>1144</v>
      </c>
      <c r="C118" s="48">
        <v>6551</v>
      </c>
      <c r="D118" s="48">
        <v>5601.1049999999996</v>
      </c>
      <c r="E118" s="50">
        <f t="shared" si="3"/>
        <v>-949.89500000000044</v>
      </c>
      <c r="F118" s="6">
        <f t="shared" si="2"/>
        <v>0.14500000000000007</v>
      </c>
    </row>
    <row r="119" spans="1:6" x14ac:dyDescent="0.25">
      <c r="A119" s="46" t="s">
        <v>226</v>
      </c>
      <c r="B119" s="46" t="s">
        <v>227</v>
      </c>
      <c r="C119" s="48">
        <v>12464</v>
      </c>
      <c r="D119" s="48">
        <v>10656.72</v>
      </c>
      <c r="E119" s="50">
        <f t="shared" si="3"/>
        <v>-1807.2800000000007</v>
      </c>
      <c r="F119" s="6">
        <f t="shared" si="2"/>
        <v>0.14500000000000005</v>
      </c>
    </row>
    <row r="120" spans="1:6" x14ac:dyDescent="0.25">
      <c r="A120" s="46" t="s">
        <v>228</v>
      </c>
      <c r="B120" s="46" t="s">
        <v>229</v>
      </c>
      <c r="C120" s="48">
        <v>6385</v>
      </c>
      <c r="D120" s="48">
        <v>5459.1750000000002</v>
      </c>
      <c r="E120" s="50">
        <f t="shared" si="3"/>
        <v>-925.82499999999982</v>
      </c>
      <c r="F120" s="6">
        <f t="shared" si="2"/>
        <v>0.14499999999999996</v>
      </c>
    </row>
    <row r="121" spans="1:6" x14ac:dyDescent="0.25">
      <c r="A121" s="46" t="s">
        <v>230</v>
      </c>
      <c r="B121" s="46" t="s">
        <v>231</v>
      </c>
      <c r="C121" s="48">
        <v>4661</v>
      </c>
      <c r="D121" s="48">
        <v>3985.1549999999997</v>
      </c>
      <c r="E121" s="50">
        <f t="shared" si="3"/>
        <v>-675.84500000000025</v>
      </c>
      <c r="F121" s="6">
        <f t="shared" si="2"/>
        <v>0.14500000000000005</v>
      </c>
    </row>
    <row r="122" spans="1:6" x14ac:dyDescent="0.25">
      <c r="A122" s="46" t="s">
        <v>232</v>
      </c>
      <c r="B122" s="46" t="s">
        <v>233</v>
      </c>
      <c r="C122" s="48">
        <v>9447</v>
      </c>
      <c r="D122" s="48">
        <v>8077.1849999999995</v>
      </c>
      <c r="E122" s="50">
        <f t="shared" si="3"/>
        <v>-1369.8150000000005</v>
      </c>
      <c r="F122" s="6">
        <f t="shared" si="2"/>
        <v>0.14500000000000005</v>
      </c>
    </row>
    <row r="123" spans="1:6" x14ac:dyDescent="0.25">
      <c r="A123" s="46" t="s">
        <v>234</v>
      </c>
      <c r="B123" s="46" t="s">
        <v>235</v>
      </c>
      <c r="C123" s="48">
        <v>2651</v>
      </c>
      <c r="D123" s="48">
        <v>2266.605</v>
      </c>
      <c r="E123" s="50">
        <f t="shared" si="3"/>
        <v>-384.39499999999998</v>
      </c>
      <c r="F123" s="6">
        <f t="shared" si="2"/>
        <v>0.14499999999999999</v>
      </c>
    </row>
    <row r="124" spans="1:6" x14ac:dyDescent="0.25">
      <c r="A124" s="46" t="s">
        <v>236</v>
      </c>
      <c r="B124" s="46" t="s">
        <v>237</v>
      </c>
      <c r="C124" s="48">
        <v>5654</v>
      </c>
      <c r="D124" s="48">
        <v>4834.17</v>
      </c>
      <c r="E124" s="50">
        <f t="shared" si="3"/>
        <v>-819.82999999999993</v>
      </c>
      <c r="F124" s="6">
        <f t="shared" si="2"/>
        <v>0.14499999999999999</v>
      </c>
    </row>
    <row r="125" spans="1:6" x14ac:dyDescent="0.25">
      <c r="A125" s="46" t="s">
        <v>238</v>
      </c>
      <c r="B125" s="46" t="s">
        <v>239</v>
      </c>
      <c r="C125" s="48">
        <v>9711</v>
      </c>
      <c r="D125" s="48">
        <v>8302.9049999999988</v>
      </c>
      <c r="E125" s="50">
        <f t="shared" si="3"/>
        <v>-1408.0950000000012</v>
      </c>
      <c r="F125" s="6">
        <f t="shared" si="2"/>
        <v>0.14500000000000013</v>
      </c>
    </row>
    <row r="126" spans="1:6" x14ac:dyDescent="0.25">
      <c r="A126" s="46" t="s">
        <v>242</v>
      </c>
      <c r="B126" s="46" t="s">
        <v>243</v>
      </c>
      <c r="C126" s="48">
        <v>5853</v>
      </c>
      <c r="D126" s="48">
        <v>5004.3149999999996</v>
      </c>
      <c r="E126" s="50">
        <f t="shared" si="3"/>
        <v>-848.6850000000004</v>
      </c>
      <c r="F126" s="6">
        <f t="shared" si="2"/>
        <v>0.14500000000000007</v>
      </c>
    </row>
    <row r="127" spans="1:6" x14ac:dyDescent="0.25">
      <c r="A127" s="46" t="s">
        <v>1145</v>
      </c>
      <c r="B127" s="46" t="s">
        <v>1146</v>
      </c>
      <c r="C127" s="48">
        <v>2543</v>
      </c>
      <c r="D127" s="48">
        <v>2174.2649999999999</v>
      </c>
      <c r="E127" s="50">
        <f t="shared" si="3"/>
        <v>-368.73500000000013</v>
      </c>
      <c r="F127" s="6">
        <f t="shared" si="2"/>
        <v>0.14500000000000005</v>
      </c>
    </row>
    <row r="128" spans="1:6" x14ac:dyDescent="0.25">
      <c r="A128" s="46" t="s">
        <v>244</v>
      </c>
      <c r="B128" s="46" t="s">
        <v>245</v>
      </c>
      <c r="C128" s="48">
        <v>2999</v>
      </c>
      <c r="D128" s="48">
        <v>2564.1449999999995</v>
      </c>
      <c r="E128" s="50">
        <f t="shared" si="3"/>
        <v>-434.85500000000047</v>
      </c>
      <c r="F128" s="6">
        <f t="shared" si="2"/>
        <v>0.14500000000000016</v>
      </c>
    </row>
    <row r="129" spans="1:6" x14ac:dyDescent="0.25">
      <c r="A129" s="46" t="s">
        <v>1147</v>
      </c>
      <c r="B129" s="46" t="s">
        <v>1148</v>
      </c>
      <c r="C129" s="48">
        <v>10355</v>
      </c>
      <c r="D129" s="48">
        <v>8853.5249999999996</v>
      </c>
      <c r="E129" s="50">
        <f t="shared" si="3"/>
        <v>-1501.4750000000004</v>
      </c>
      <c r="F129" s="6">
        <f t="shared" si="2"/>
        <v>0.14500000000000005</v>
      </c>
    </row>
    <row r="130" spans="1:6" x14ac:dyDescent="0.25">
      <c r="A130" s="46" t="s">
        <v>1052</v>
      </c>
      <c r="B130" s="46" t="s">
        <v>1053</v>
      </c>
      <c r="C130" s="48">
        <v>5079</v>
      </c>
      <c r="D130" s="48">
        <v>4342.5450000000001</v>
      </c>
      <c r="E130" s="50">
        <f t="shared" si="3"/>
        <v>-736.45499999999993</v>
      </c>
      <c r="F130" s="6">
        <f t="shared" ref="F130:F193" si="4">(C130-D130)/C130</f>
        <v>0.14499999999999999</v>
      </c>
    </row>
    <row r="131" spans="1:6" x14ac:dyDescent="0.25">
      <c r="A131" s="46" t="s">
        <v>1149</v>
      </c>
      <c r="B131" s="46" t="s">
        <v>1150</v>
      </c>
      <c r="C131" s="48">
        <v>2013</v>
      </c>
      <c r="D131" s="48">
        <v>1721.1149999999998</v>
      </c>
      <c r="E131" s="50">
        <f t="shared" ref="E131:E194" si="5">D131-C131</f>
        <v>-291.88500000000022</v>
      </c>
      <c r="F131" s="6">
        <f t="shared" si="4"/>
        <v>0.1450000000000001</v>
      </c>
    </row>
    <row r="132" spans="1:6" x14ac:dyDescent="0.25">
      <c r="A132" s="46" t="s">
        <v>1151</v>
      </c>
      <c r="B132" s="46" t="s">
        <v>1152</v>
      </c>
      <c r="C132" s="48">
        <v>2024</v>
      </c>
      <c r="D132" s="48">
        <v>1730.52</v>
      </c>
      <c r="E132" s="50">
        <f t="shared" si="5"/>
        <v>-293.48</v>
      </c>
      <c r="F132" s="6">
        <f t="shared" si="4"/>
        <v>0.14500000000000002</v>
      </c>
    </row>
    <row r="133" spans="1:6" x14ac:dyDescent="0.25">
      <c r="A133" s="46" t="s">
        <v>250</v>
      </c>
      <c r="B133" s="46" t="s">
        <v>251</v>
      </c>
      <c r="C133" s="48">
        <v>9749</v>
      </c>
      <c r="D133" s="48">
        <v>8335.3949999999986</v>
      </c>
      <c r="E133" s="50">
        <f t="shared" si="5"/>
        <v>-1413.6050000000014</v>
      </c>
      <c r="F133" s="6">
        <f t="shared" si="4"/>
        <v>0.14500000000000013</v>
      </c>
    </row>
    <row r="134" spans="1:6" x14ac:dyDescent="0.25">
      <c r="A134" s="46" t="s">
        <v>1153</v>
      </c>
      <c r="B134" s="46" t="s">
        <v>1154</v>
      </c>
      <c r="C134" s="48">
        <v>2490</v>
      </c>
      <c r="D134" s="48">
        <v>2128.9499999999998</v>
      </c>
      <c r="E134" s="50">
        <f t="shared" si="5"/>
        <v>-361.05000000000018</v>
      </c>
      <c r="F134" s="6">
        <f t="shared" si="4"/>
        <v>0.14500000000000007</v>
      </c>
    </row>
    <row r="135" spans="1:6" x14ac:dyDescent="0.25">
      <c r="A135" s="46" t="s">
        <v>1155</v>
      </c>
      <c r="B135" s="46" t="s">
        <v>1156</v>
      </c>
      <c r="C135" s="48">
        <v>8931</v>
      </c>
      <c r="D135" s="48">
        <v>7636.0049999999992</v>
      </c>
      <c r="E135" s="50">
        <f t="shared" si="5"/>
        <v>-1294.9950000000008</v>
      </c>
      <c r="F135" s="6">
        <f t="shared" si="4"/>
        <v>0.1450000000000001</v>
      </c>
    </row>
    <row r="136" spans="1:6" x14ac:dyDescent="0.25">
      <c r="A136" s="46" t="s">
        <v>260</v>
      </c>
      <c r="B136" s="46" t="s">
        <v>261</v>
      </c>
      <c r="C136" s="48">
        <v>4380</v>
      </c>
      <c r="D136" s="48">
        <v>3744.9</v>
      </c>
      <c r="E136" s="50">
        <f t="shared" si="5"/>
        <v>-635.09999999999991</v>
      </c>
      <c r="F136" s="6">
        <f t="shared" si="4"/>
        <v>0.14499999999999999</v>
      </c>
    </row>
    <row r="137" spans="1:6" x14ac:dyDescent="0.25">
      <c r="A137" s="46" t="s">
        <v>264</v>
      </c>
      <c r="B137" s="46" t="s">
        <v>265</v>
      </c>
      <c r="C137" s="48">
        <v>7195</v>
      </c>
      <c r="D137" s="48">
        <v>6151.7250000000004</v>
      </c>
      <c r="E137" s="50">
        <f t="shared" si="5"/>
        <v>-1043.2749999999996</v>
      </c>
      <c r="F137" s="6">
        <f t="shared" si="4"/>
        <v>0.14499999999999996</v>
      </c>
    </row>
    <row r="138" spans="1:6" x14ac:dyDescent="0.25">
      <c r="A138" s="46" t="s">
        <v>1157</v>
      </c>
      <c r="B138" s="46" t="s">
        <v>1158</v>
      </c>
      <c r="C138" s="48">
        <v>5486</v>
      </c>
      <c r="D138" s="48">
        <v>4690.53</v>
      </c>
      <c r="E138" s="50">
        <f t="shared" si="5"/>
        <v>-795.47000000000025</v>
      </c>
      <c r="F138" s="6">
        <f t="shared" si="4"/>
        <v>0.14500000000000005</v>
      </c>
    </row>
    <row r="139" spans="1:6" x14ac:dyDescent="0.25">
      <c r="A139" s="46" t="s">
        <v>1159</v>
      </c>
      <c r="B139" s="46" t="s">
        <v>1160</v>
      </c>
      <c r="C139" s="48">
        <v>5053</v>
      </c>
      <c r="D139" s="48">
        <v>4320.3149999999996</v>
      </c>
      <c r="E139" s="50">
        <f t="shared" si="5"/>
        <v>-732.6850000000004</v>
      </c>
      <c r="F139" s="6">
        <f t="shared" si="4"/>
        <v>0.14500000000000007</v>
      </c>
    </row>
    <row r="140" spans="1:6" x14ac:dyDescent="0.25">
      <c r="A140" s="46" t="s">
        <v>1161</v>
      </c>
      <c r="B140" s="46" t="s">
        <v>1162</v>
      </c>
      <c r="C140" s="48">
        <v>7079</v>
      </c>
      <c r="D140" s="48">
        <v>6052.5449999999992</v>
      </c>
      <c r="E140" s="50">
        <f t="shared" si="5"/>
        <v>-1026.4550000000008</v>
      </c>
      <c r="F140" s="6">
        <f t="shared" si="4"/>
        <v>0.14500000000000013</v>
      </c>
    </row>
    <row r="141" spans="1:6" x14ac:dyDescent="0.25">
      <c r="A141" s="46" t="s">
        <v>270</v>
      </c>
      <c r="B141" s="46" t="s">
        <v>271</v>
      </c>
      <c r="C141" s="48">
        <v>13213</v>
      </c>
      <c r="D141" s="48">
        <v>11297.114999999998</v>
      </c>
      <c r="E141" s="50">
        <f t="shared" si="5"/>
        <v>-1915.885000000002</v>
      </c>
      <c r="F141" s="6">
        <f t="shared" si="4"/>
        <v>0.14500000000000016</v>
      </c>
    </row>
    <row r="142" spans="1:6" x14ac:dyDescent="0.25">
      <c r="A142" s="46" t="s">
        <v>1163</v>
      </c>
      <c r="B142" s="46" t="s">
        <v>1164</v>
      </c>
      <c r="C142" s="48">
        <v>3257</v>
      </c>
      <c r="D142" s="48">
        <v>2784.7349999999997</v>
      </c>
      <c r="E142" s="50">
        <f t="shared" si="5"/>
        <v>-472.26500000000033</v>
      </c>
      <c r="F142" s="6">
        <f t="shared" si="4"/>
        <v>0.1450000000000001</v>
      </c>
    </row>
    <row r="143" spans="1:6" x14ac:dyDescent="0.25">
      <c r="A143" s="46" t="s">
        <v>1165</v>
      </c>
      <c r="B143" s="46" t="s">
        <v>1166</v>
      </c>
      <c r="C143" s="48">
        <v>2558</v>
      </c>
      <c r="D143" s="48">
        <v>2187.09</v>
      </c>
      <c r="E143" s="50">
        <f t="shared" si="5"/>
        <v>-370.90999999999985</v>
      </c>
      <c r="F143" s="6">
        <f t="shared" si="4"/>
        <v>0.14499999999999993</v>
      </c>
    </row>
    <row r="144" spans="1:6" x14ac:dyDescent="0.25">
      <c r="A144" s="46" t="s">
        <v>1167</v>
      </c>
      <c r="B144" s="46" t="s">
        <v>1168</v>
      </c>
      <c r="C144" s="48">
        <v>2177</v>
      </c>
      <c r="D144" s="48">
        <v>1861.335</v>
      </c>
      <c r="E144" s="50">
        <f t="shared" si="5"/>
        <v>-315.66499999999996</v>
      </c>
      <c r="F144" s="6">
        <f t="shared" si="4"/>
        <v>0.14499999999999999</v>
      </c>
    </row>
    <row r="145" spans="1:6" x14ac:dyDescent="0.25">
      <c r="A145" s="46" t="s">
        <v>1169</v>
      </c>
      <c r="B145" s="46" t="s">
        <v>1170</v>
      </c>
      <c r="C145" s="48">
        <v>2509</v>
      </c>
      <c r="D145" s="48">
        <v>2145.1949999999997</v>
      </c>
      <c r="E145" s="50">
        <f t="shared" si="5"/>
        <v>-363.80500000000029</v>
      </c>
      <c r="F145" s="6">
        <f t="shared" si="4"/>
        <v>0.14500000000000013</v>
      </c>
    </row>
    <row r="146" spans="1:6" x14ac:dyDescent="0.25">
      <c r="A146" s="46" t="s">
        <v>1171</v>
      </c>
      <c r="B146" s="46" t="s">
        <v>1172</v>
      </c>
      <c r="C146" s="48">
        <v>2587</v>
      </c>
      <c r="D146" s="48">
        <v>2211.8850000000002</v>
      </c>
      <c r="E146" s="50">
        <f t="shared" si="5"/>
        <v>-375.11499999999978</v>
      </c>
      <c r="F146" s="6">
        <f t="shared" si="4"/>
        <v>0.14499999999999991</v>
      </c>
    </row>
    <row r="147" spans="1:6" x14ac:dyDescent="0.25">
      <c r="A147" s="46" t="s">
        <v>1173</v>
      </c>
      <c r="B147" s="46" t="s">
        <v>1174</v>
      </c>
      <c r="C147" s="48">
        <v>4166</v>
      </c>
      <c r="D147" s="48">
        <v>3561.93</v>
      </c>
      <c r="E147" s="50">
        <f t="shared" si="5"/>
        <v>-604.07000000000016</v>
      </c>
      <c r="F147" s="6">
        <f t="shared" si="4"/>
        <v>0.14500000000000005</v>
      </c>
    </row>
    <row r="148" spans="1:6" x14ac:dyDescent="0.25">
      <c r="A148" s="46" t="s">
        <v>272</v>
      </c>
      <c r="B148" s="46" t="s">
        <v>273</v>
      </c>
      <c r="C148" s="48">
        <v>6748</v>
      </c>
      <c r="D148" s="48">
        <v>5769.5399999999991</v>
      </c>
      <c r="E148" s="50">
        <f t="shared" si="5"/>
        <v>-978.46000000000095</v>
      </c>
      <c r="F148" s="6">
        <f t="shared" si="4"/>
        <v>0.14500000000000013</v>
      </c>
    </row>
    <row r="149" spans="1:6" x14ac:dyDescent="0.25">
      <c r="A149" s="46" t="s">
        <v>274</v>
      </c>
      <c r="B149" s="46" t="s">
        <v>275</v>
      </c>
      <c r="C149" s="48">
        <v>9637</v>
      </c>
      <c r="D149" s="48">
        <v>8239.6350000000002</v>
      </c>
      <c r="E149" s="50">
        <f t="shared" si="5"/>
        <v>-1397.3649999999998</v>
      </c>
      <c r="F149" s="6">
        <f t="shared" si="4"/>
        <v>0.14499999999999999</v>
      </c>
    </row>
    <row r="150" spans="1:6" x14ac:dyDescent="0.25">
      <c r="A150" s="46" t="s">
        <v>764</v>
      </c>
      <c r="B150" s="46" t="s">
        <v>765</v>
      </c>
      <c r="C150" s="48">
        <v>6738</v>
      </c>
      <c r="D150" s="48">
        <v>5760.99</v>
      </c>
      <c r="E150" s="50">
        <f t="shared" si="5"/>
        <v>-977.01000000000022</v>
      </c>
      <c r="F150" s="6">
        <f t="shared" si="4"/>
        <v>0.14500000000000005</v>
      </c>
    </row>
    <row r="151" spans="1:6" x14ac:dyDescent="0.25">
      <c r="A151" s="46" t="s">
        <v>276</v>
      </c>
      <c r="B151" s="46" t="s">
        <v>277</v>
      </c>
      <c r="C151" s="48">
        <v>7673</v>
      </c>
      <c r="D151" s="48">
        <v>6560.4149999999991</v>
      </c>
      <c r="E151" s="50">
        <f t="shared" si="5"/>
        <v>-1112.5850000000009</v>
      </c>
      <c r="F151" s="6">
        <f t="shared" si="4"/>
        <v>0.14500000000000013</v>
      </c>
    </row>
    <row r="152" spans="1:6" x14ac:dyDescent="0.25">
      <c r="A152" s="46" t="s">
        <v>1175</v>
      </c>
      <c r="B152" s="46" t="s">
        <v>1176</v>
      </c>
      <c r="C152" s="48">
        <v>2509</v>
      </c>
      <c r="D152" s="48">
        <v>2145.1949999999997</v>
      </c>
      <c r="E152" s="50">
        <f t="shared" si="5"/>
        <v>-363.80500000000029</v>
      </c>
      <c r="F152" s="6">
        <f t="shared" si="4"/>
        <v>0.14500000000000013</v>
      </c>
    </row>
    <row r="153" spans="1:6" x14ac:dyDescent="0.25">
      <c r="A153" s="46" t="s">
        <v>990</v>
      </c>
      <c r="B153" s="46" t="s">
        <v>991</v>
      </c>
      <c r="C153" s="48">
        <v>2239</v>
      </c>
      <c r="D153" s="48">
        <v>1516.77</v>
      </c>
      <c r="E153" s="50">
        <f t="shared" si="5"/>
        <v>-722.23</v>
      </c>
      <c r="F153" s="6">
        <f t="shared" si="4"/>
        <v>0.32256811076373382</v>
      </c>
    </row>
    <row r="154" spans="1:6" x14ac:dyDescent="0.25">
      <c r="A154" s="46" t="s">
        <v>280</v>
      </c>
      <c r="B154" s="46" t="s">
        <v>281</v>
      </c>
      <c r="C154" s="48">
        <v>11688</v>
      </c>
      <c r="D154" s="48">
        <v>9993.24</v>
      </c>
      <c r="E154" s="50">
        <f t="shared" si="5"/>
        <v>-1694.7600000000002</v>
      </c>
      <c r="F154" s="6">
        <f t="shared" si="4"/>
        <v>0.14500000000000002</v>
      </c>
    </row>
    <row r="155" spans="1:6" x14ac:dyDescent="0.25">
      <c r="A155" s="46" t="s">
        <v>1177</v>
      </c>
      <c r="B155" s="46" t="s">
        <v>1178</v>
      </c>
      <c r="C155" s="48">
        <v>5753</v>
      </c>
      <c r="D155" s="48">
        <v>4918.8149999999996</v>
      </c>
      <c r="E155" s="50">
        <f t="shared" si="5"/>
        <v>-834.1850000000004</v>
      </c>
      <c r="F155" s="6">
        <f t="shared" si="4"/>
        <v>0.14500000000000007</v>
      </c>
    </row>
    <row r="156" spans="1:6" x14ac:dyDescent="0.25">
      <c r="A156" s="46" t="s">
        <v>282</v>
      </c>
      <c r="B156" s="46" t="s">
        <v>283</v>
      </c>
      <c r="C156" s="48">
        <v>6362</v>
      </c>
      <c r="D156" s="48">
        <v>5439.5099999999993</v>
      </c>
      <c r="E156" s="50">
        <f t="shared" si="5"/>
        <v>-922.49000000000069</v>
      </c>
      <c r="F156" s="6">
        <f t="shared" si="4"/>
        <v>0.1450000000000001</v>
      </c>
    </row>
    <row r="157" spans="1:6" x14ac:dyDescent="0.25">
      <c r="A157" s="46" t="s">
        <v>284</v>
      </c>
      <c r="B157" s="46" t="s">
        <v>285</v>
      </c>
      <c r="C157" s="48">
        <v>6319</v>
      </c>
      <c r="D157" s="48">
        <v>5402.744999999999</v>
      </c>
      <c r="E157" s="50">
        <f t="shared" si="5"/>
        <v>-916.25500000000102</v>
      </c>
      <c r="F157" s="6">
        <f t="shared" si="4"/>
        <v>0.14500000000000016</v>
      </c>
    </row>
    <row r="158" spans="1:6" x14ac:dyDescent="0.25">
      <c r="A158" s="46" t="s">
        <v>286</v>
      </c>
      <c r="B158" s="46" t="s">
        <v>287</v>
      </c>
      <c r="C158" s="48">
        <v>2035</v>
      </c>
      <c r="D158" s="48">
        <v>1739.925</v>
      </c>
      <c r="E158" s="50">
        <f t="shared" si="5"/>
        <v>-295.07500000000005</v>
      </c>
      <c r="F158" s="6">
        <f t="shared" si="4"/>
        <v>0.14500000000000002</v>
      </c>
    </row>
    <row r="159" spans="1:6" x14ac:dyDescent="0.25">
      <c r="A159" s="46" t="s">
        <v>295</v>
      </c>
      <c r="B159" s="46" t="s">
        <v>296</v>
      </c>
      <c r="C159" s="48">
        <v>2071</v>
      </c>
      <c r="D159" s="48">
        <v>1770.7049999999999</v>
      </c>
      <c r="E159" s="50">
        <f t="shared" si="5"/>
        <v>-300.29500000000007</v>
      </c>
      <c r="F159" s="6">
        <f t="shared" si="4"/>
        <v>0.14500000000000005</v>
      </c>
    </row>
    <row r="160" spans="1:6" x14ac:dyDescent="0.25">
      <c r="A160" s="46" t="s">
        <v>718</v>
      </c>
      <c r="B160" s="46" t="s">
        <v>303</v>
      </c>
      <c r="C160" s="48">
        <v>3008</v>
      </c>
      <c r="D160" s="48">
        <v>2571.84</v>
      </c>
      <c r="E160" s="50">
        <f t="shared" si="5"/>
        <v>-436.15999999999985</v>
      </c>
      <c r="F160" s="6">
        <f t="shared" si="4"/>
        <v>0.14499999999999996</v>
      </c>
    </row>
    <row r="161" spans="1:6" x14ac:dyDescent="0.25">
      <c r="A161" s="46" t="s">
        <v>1179</v>
      </c>
      <c r="B161" s="46" t="s">
        <v>1180</v>
      </c>
      <c r="C161" s="48">
        <v>2803</v>
      </c>
      <c r="D161" s="48">
        <v>2396.5650000000001</v>
      </c>
      <c r="E161" s="50">
        <f t="shared" si="5"/>
        <v>-406.43499999999995</v>
      </c>
      <c r="F161" s="6">
        <f t="shared" si="4"/>
        <v>0.14499999999999999</v>
      </c>
    </row>
    <row r="162" spans="1:6" x14ac:dyDescent="0.25">
      <c r="A162" s="46" t="s">
        <v>310</v>
      </c>
      <c r="B162" s="46" t="s">
        <v>311</v>
      </c>
      <c r="C162" s="48">
        <v>2624</v>
      </c>
      <c r="D162" s="48">
        <v>2243.5199999999995</v>
      </c>
      <c r="E162" s="50">
        <f t="shared" si="5"/>
        <v>-380.48000000000047</v>
      </c>
      <c r="F162" s="6">
        <f t="shared" si="4"/>
        <v>0.14500000000000018</v>
      </c>
    </row>
    <row r="163" spans="1:6" x14ac:dyDescent="0.25">
      <c r="A163" s="46" t="s">
        <v>1181</v>
      </c>
      <c r="B163" s="46" t="s">
        <v>1182</v>
      </c>
      <c r="C163" s="48">
        <v>1373</v>
      </c>
      <c r="D163" s="48">
        <v>1173.915</v>
      </c>
      <c r="E163" s="50">
        <f t="shared" si="5"/>
        <v>-199.08500000000004</v>
      </c>
      <c r="F163" s="6">
        <f t="shared" si="4"/>
        <v>0.14500000000000002</v>
      </c>
    </row>
    <row r="164" spans="1:6" x14ac:dyDescent="0.25">
      <c r="A164" s="46" t="s">
        <v>1183</v>
      </c>
      <c r="B164" s="46" t="s">
        <v>1184</v>
      </c>
      <c r="C164" s="48">
        <v>9535</v>
      </c>
      <c r="D164" s="48">
        <v>8152.4250000000002</v>
      </c>
      <c r="E164" s="50">
        <f t="shared" si="5"/>
        <v>-1382.5749999999998</v>
      </c>
      <c r="F164" s="6">
        <f t="shared" si="4"/>
        <v>0.14499999999999999</v>
      </c>
    </row>
    <row r="165" spans="1:6" x14ac:dyDescent="0.25">
      <c r="A165" s="46" t="s">
        <v>1185</v>
      </c>
      <c r="B165" s="46" t="s">
        <v>1186</v>
      </c>
      <c r="C165" s="48">
        <v>1459</v>
      </c>
      <c r="D165" s="48">
        <v>1247.4449999999999</v>
      </c>
      <c r="E165" s="50">
        <f t="shared" si="5"/>
        <v>-211.55500000000006</v>
      </c>
      <c r="F165" s="6">
        <f t="shared" si="4"/>
        <v>0.14500000000000005</v>
      </c>
    </row>
    <row r="166" spans="1:6" x14ac:dyDescent="0.25">
      <c r="A166" s="46" t="s">
        <v>1187</v>
      </c>
      <c r="B166" s="46" t="s">
        <v>1188</v>
      </c>
      <c r="C166" s="48">
        <v>4851</v>
      </c>
      <c r="D166" s="48">
        <v>4147.6049999999996</v>
      </c>
      <c r="E166" s="50">
        <f t="shared" si="5"/>
        <v>-703.39500000000044</v>
      </c>
      <c r="F166" s="6">
        <f t="shared" si="4"/>
        <v>0.1450000000000001</v>
      </c>
    </row>
    <row r="167" spans="1:6" x14ac:dyDescent="0.25">
      <c r="A167" s="46" t="s">
        <v>1189</v>
      </c>
      <c r="B167" s="46" t="s">
        <v>1190</v>
      </c>
      <c r="C167" s="48">
        <v>992</v>
      </c>
      <c r="D167" s="48">
        <v>848.16</v>
      </c>
      <c r="E167" s="50">
        <f t="shared" si="5"/>
        <v>-143.84000000000003</v>
      </c>
      <c r="F167" s="6">
        <f t="shared" si="4"/>
        <v>0.14500000000000005</v>
      </c>
    </row>
    <row r="168" spans="1:6" x14ac:dyDescent="0.25">
      <c r="A168" s="46" t="s">
        <v>1191</v>
      </c>
      <c r="B168" s="46" t="s">
        <v>1192</v>
      </c>
      <c r="C168" s="48">
        <v>2691</v>
      </c>
      <c r="D168" s="48">
        <v>2300.8049999999998</v>
      </c>
      <c r="E168" s="50">
        <f t="shared" si="5"/>
        <v>-390.19500000000016</v>
      </c>
      <c r="F168" s="6">
        <f t="shared" si="4"/>
        <v>0.14500000000000007</v>
      </c>
    </row>
    <row r="169" spans="1:6" x14ac:dyDescent="0.25">
      <c r="A169" s="46" t="s">
        <v>1193</v>
      </c>
      <c r="B169" s="46" t="s">
        <v>1194</v>
      </c>
      <c r="C169" s="48">
        <v>4901</v>
      </c>
      <c r="D169" s="48">
        <v>4190.3549999999996</v>
      </c>
      <c r="E169" s="50">
        <f t="shared" si="5"/>
        <v>-710.64500000000044</v>
      </c>
      <c r="F169" s="6">
        <f t="shared" si="4"/>
        <v>0.1450000000000001</v>
      </c>
    </row>
    <row r="170" spans="1:6" x14ac:dyDescent="0.25">
      <c r="A170" s="46" t="s">
        <v>1195</v>
      </c>
      <c r="B170" s="46" t="s">
        <v>1196</v>
      </c>
      <c r="C170" s="48">
        <v>4537</v>
      </c>
      <c r="D170" s="48">
        <v>3879.1349999999998</v>
      </c>
      <c r="E170" s="50">
        <f t="shared" si="5"/>
        <v>-657.86500000000024</v>
      </c>
      <c r="F170" s="6">
        <f t="shared" si="4"/>
        <v>0.14500000000000005</v>
      </c>
    </row>
    <row r="171" spans="1:6" x14ac:dyDescent="0.25">
      <c r="A171" s="46" t="s">
        <v>1197</v>
      </c>
      <c r="B171" s="46" t="s">
        <v>1198</v>
      </c>
      <c r="C171" s="48">
        <v>4058</v>
      </c>
      <c r="D171" s="48">
        <v>3469.59</v>
      </c>
      <c r="E171" s="50">
        <f t="shared" si="5"/>
        <v>-588.40999999999985</v>
      </c>
      <c r="F171" s="6">
        <f t="shared" si="4"/>
        <v>0.14499999999999996</v>
      </c>
    </row>
    <row r="172" spans="1:6" x14ac:dyDescent="0.25">
      <c r="A172" s="46" t="s">
        <v>322</v>
      </c>
      <c r="B172" s="46" t="s">
        <v>323</v>
      </c>
      <c r="C172" s="48">
        <v>8611</v>
      </c>
      <c r="D172" s="48">
        <v>7362.4049999999997</v>
      </c>
      <c r="E172" s="50">
        <f t="shared" si="5"/>
        <v>-1248.5950000000003</v>
      </c>
      <c r="F172" s="6">
        <f t="shared" si="4"/>
        <v>0.14500000000000002</v>
      </c>
    </row>
    <row r="173" spans="1:6" x14ac:dyDescent="0.25">
      <c r="A173" s="46" t="s">
        <v>326</v>
      </c>
      <c r="B173" s="46" t="s">
        <v>327</v>
      </c>
      <c r="C173" s="48">
        <v>13558</v>
      </c>
      <c r="D173" s="48">
        <v>11592.089999999998</v>
      </c>
      <c r="E173" s="50">
        <f t="shared" si="5"/>
        <v>-1965.9100000000017</v>
      </c>
      <c r="F173" s="6">
        <f t="shared" si="4"/>
        <v>0.14500000000000013</v>
      </c>
    </row>
    <row r="174" spans="1:6" x14ac:dyDescent="0.25">
      <c r="A174" s="46" t="s">
        <v>328</v>
      </c>
      <c r="B174" s="46" t="s">
        <v>329</v>
      </c>
      <c r="C174" s="48">
        <v>2040</v>
      </c>
      <c r="D174" s="48">
        <v>1744.2</v>
      </c>
      <c r="E174" s="50">
        <f t="shared" si="5"/>
        <v>-295.79999999999995</v>
      </c>
      <c r="F174" s="6">
        <f t="shared" si="4"/>
        <v>0.14499999999999999</v>
      </c>
    </row>
    <row r="175" spans="1:6" x14ac:dyDescent="0.25">
      <c r="A175" s="46" t="s">
        <v>332</v>
      </c>
      <c r="B175" s="46" t="s">
        <v>333</v>
      </c>
      <c r="C175" s="48">
        <v>5637</v>
      </c>
      <c r="D175" s="48">
        <v>4819.6349999999993</v>
      </c>
      <c r="E175" s="50">
        <f t="shared" si="5"/>
        <v>-817.36500000000069</v>
      </c>
      <c r="F175" s="6">
        <f t="shared" si="4"/>
        <v>0.14500000000000013</v>
      </c>
    </row>
    <row r="176" spans="1:6" x14ac:dyDescent="0.25">
      <c r="A176" s="46" t="s">
        <v>1199</v>
      </c>
      <c r="B176" s="46" t="s">
        <v>1200</v>
      </c>
      <c r="C176" s="48">
        <v>7168</v>
      </c>
      <c r="D176" s="48">
        <v>6128.6399999999994</v>
      </c>
      <c r="E176" s="50">
        <f t="shared" si="5"/>
        <v>-1039.3600000000006</v>
      </c>
      <c r="F176" s="6">
        <f t="shared" si="4"/>
        <v>0.14500000000000007</v>
      </c>
    </row>
    <row r="177" spans="1:6" x14ac:dyDescent="0.25">
      <c r="A177" s="46" t="s">
        <v>336</v>
      </c>
      <c r="B177" s="46" t="s">
        <v>337</v>
      </c>
      <c r="C177" s="48">
        <v>2096</v>
      </c>
      <c r="D177" s="48">
        <v>1792.08</v>
      </c>
      <c r="E177" s="50">
        <f t="shared" si="5"/>
        <v>-303.92000000000007</v>
      </c>
      <c r="F177" s="6">
        <f t="shared" si="4"/>
        <v>0.14500000000000005</v>
      </c>
    </row>
    <row r="178" spans="1:6" x14ac:dyDescent="0.25">
      <c r="A178" s="46" t="s">
        <v>1201</v>
      </c>
      <c r="B178" s="46" t="s">
        <v>1202</v>
      </c>
      <c r="C178" s="48">
        <v>5741</v>
      </c>
      <c r="D178" s="48">
        <v>4908.5550000000003</v>
      </c>
      <c r="E178" s="50">
        <f t="shared" si="5"/>
        <v>-832.44499999999971</v>
      </c>
      <c r="F178" s="6">
        <f t="shared" si="4"/>
        <v>0.14499999999999996</v>
      </c>
    </row>
    <row r="179" spans="1:6" x14ac:dyDescent="0.25">
      <c r="A179" s="46" t="s">
        <v>1203</v>
      </c>
      <c r="B179" s="46" t="s">
        <v>1204</v>
      </c>
      <c r="C179" s="48">
        <v>14142</v>
      </c>
      <c r="D179" s="48">
        <v>12091.41</v>
      </c>
      <c r="E179" s="50">
        <f t="shared" si="5"/>
        <v>-2050.59</v>
      </c>
      <c r="F179" s="6">
        <f t="shared" si="4"/>
        <v>0.14500000000000002</v>
      </c>
    </row>
    <row r="180" spans="1:6" x14ac:dyDescent="0.25">
      <c r="A180" s="46" t="s">
        <v>1205</v>
      </c>
      <c r="B180" s="46" t="s">
        <v>1206</v>
      </c>
      <c r="C180" s="48">
        <v>5608</v>
      </c>
      <c r="D180" s="48">
        <v>4794.8399999999992</v>
      </c>
      <c r="E180" s="50">
        <f t="shared" si="5"/>
        <v>-813.16000000000076</v>
      </c>
      <c r="F180" s="6">
        <f t="shared" si="4"/>
        <v>0.14500000000000013</v>
      </c>
    </row>
    <row r="181" spans="1:6" x14ac:dyDescent="0.25">
      <c r="A181" s="46" t="s">
        <v>342</v>
      </c>
      <c r="B181" s="46" t="s">
        <v>343</v>
      </c>
      <c r="C181" s="48">
        <v>5824</v>
      </c>
      <c r="D181" s="48">
        <v>4979.5200000000004</v>
      </c>
      <c r="E181" s="50">
        <f t="shared" si="5"/>
        <v>-844.47999999999956</v>
      </c>
      <c r="F181" s="6">
        <f t="shared" si="4"/>
        <v>0.14499999999999993</v>
      </c>
    </row>
    <row r="182" spans="1:6" x14ac:dyDescent="0.25">
      <c r="A182" s="46" t="s">
        <v>344</v>
      </c>
      <c r="B182" s="46" t="s">
        <v>345</v>
      </c>
      <c r="C182" s="48">
        <v>2731</v>
      </c>
      <c r="D182" s="48">
        <v>2335.0049999999997</v>
      </c>
      <c r="E182" s="50">
        <f t="shared" si="5"/>
        <v>-395.99500000000035</v>
      </c>
      <c r="F182" s="6">
        <f t="shared" si="4"/>
        <v>0.14500000000000013</v>
      </c>
    </row>
    <row r="183" spans="1:6" x14ac:dyDescent="0.25">
      <c r="A183" s="46" t="s">
        <v>1207</v>
      </c>
      <c r="B183" s="46" t="s">
        <v>1208</v>
      </c>
      <c r="C183" s="48">
        <v>2834</v>
      </c>
      <c r="D183" s="48">
        <v>2423.0699999999997</v>
      </c>
      <c r="E183" s="50">
        <f t="shared" si="5"/>
        <v>-410.93000000000029</v>
      </c>
      <c r="F183" s="6">
        <f t="shared" si="4"/>
        <v>0.1450000000000001</v>
      </c>
    </row>
    <row r="184" spans="1:6" x14ac:dyDescent="0.25">
      <c r="A184" s="46" t="s">
        <v>1209</v>
      </c>
      <c r="B184" s="46" t="s">
        <v>1210</v>
      </c>
      <c r="C184" s="48">
        <v>1636</v>
      </c>
      <c r="D184" s="48">
        <v>1398.7799999999997</v>
      </c>
      <c r="E184" s="50">
        <f t="shared" si="5"/>
        <v>-237.22000000000025</v>
      </c>
      <c r="F184" s="6">
        <f t="shared" si="4"/>
        <v>0.14500000000000016</v>
      </c>
    </row>
    <row r="185" spans="1:6" x14ac:dyDescent="0.25">
      <c r="A185" s="46" t="s">
        <v>348</v>
      </c>
      <c r="B185" s="46" t="s">
        <v>349</v>
      </c>
      <c r="C185" s="48">
        <v>13443</v>
      </c>
      <c r="D185" s="48">
        <v>11493.764999999999</v>
      </c>
      <c r="E185" s="50">
        <f t="shared" si="5"/>
        <v>-1949.2350000000006</v>
      </c>
      <c r="F185" s="6">
        <f t="shared" si="4"/>
        <v>0.14500000000000005</v>
      </c>
    </row>
    <row r="186" spans="1:6" x14ac:dyDescent="0.25">
      <c r="A186" s="46" t="s">
        <v>1211</v>
      </c>
      <c r="B186" s="46" t="s">
        <v>1212</v>
      </c>
      <c r="C186" s="48">
        <v>2942</v>
      </c>
      <c r="D186" s="48">
        <v>2515.41</v>
      </c>
      <c r="E186" s="50">
        <f t="shared" si="5"/>
        <v>-426.59000000000015</v>
      </c>
      <c r="F186" s="6">
        <f t="shared" si="4"/>
        <v>0.14500000000000005</v>
      </c>
    </row>
    <row r="187" spans="1:6" x14ac:dyDescent="0.25">
      <c r="A187" s="46" t="s">
        <v>350</v>
      </c>
      <c r="B187" s="46" t="s">
        <v>351</v>
      </c>
      <c r="C187" s="48">
        <v>1250</v>
      </c>
      <c r="D187" s="48">
        <v>1068.75</v>
      </c>
      <c r="E187" s="50">
        <f t="shared" si="5"/>
        <v>-181.25</v>
      </c>
      <c r="F187" s="6">
        <f t="shared" si="4"/>
        <v>0.14499999999999999</v>
      </c>
    </row>
    <row r="188" spans="1:6" x14ac:dyDescent="0.25">
      <c r="A188" s="46" t="s">
        <v>352</v>
      </c>
      <c r="B188" s="46" t="s">
        <v>353</v>
      </c>
      <c r="C188" s="48">
        <v>2861</v>
      </c>
      <c r="D188" s="48">
        <v>2446.1549999999997</v>
      </c>
      <c r="E188" s="50">
        <f t="shared" si="5"/>
        <v>-414.84500000000025</v>
      </c>
      <c r="F188" s="6">
        <f t="shared" si="4"/>
        <v>0.1450000000000001</v>
      </c>
    </row>
    <row r="189" spans="1:6" x14ac:dyDescent="0.25">
      <c r="A189" s="46" t="s">
        <v>878</v>
      </c>
      <c r="B189" s="46" t="s">
        <v>879</v>
      </c>
      <c r="C189" s="48">
        <v>1638</v>
      </c>
      <c r="D189" s="48">
        <v>1400.4899999999998</v>
      </c>
      <c r="E189" s="50">
        <f t="shared" si="5"/>
        <v>-237.51000000000022</v>
      </c>
      <c r="F189" s="6">
        <f t="shared" si="4"/>
        <v>0.14500000000000013</v>
      </c>
    </row>
    <row r="190" spans="1:6" x14ac:dyDescent="0.25">
      <c r="A190" s="46" t="s">
        <v>1213</v>
      </c>
      <c r="B190" s="46" t="s">
        <v>1214</v>
      </c>
      <c r="C190" s="48">
        <v>8592</v>
      </c>
      <c r="D190" s="48">
        <v>7346.16</v>
      </c>
      <c r="E190" s="50">
        <f t="shared" si="5"/>
        <v>-1245.8400000000001</v>
      </c>
      <c r="F190" s="6">
        <f t="shared" si="4"/>
        <v>0.14500000000000002</v>
      </c>
    </row>
    <row r="191" spans="1:6" x14ac:dyDescent="0.25">
      <c r="A191" s="46" t="s">
        <v>1215</v>
      </c>
      <c r="B191" s="46" t="s">
        <v>1216</v>
      </c>
      <c r="C191" s="48">
        <v>17983</v>
      </c>
      <c r="D191" s="48">
        <v>15375.464999999998</v>
      </c>
      <c r="E191" s="50">
        <f t="shared" si="5"/>
        <v>-2607.5350000000017</v>
      </c>
      <c r="F191" s="6">
        <f t="shared" si="4"/>
        <v>0.1450000000000001</v>
      </c>
    </row>
    <row r="192" spans="1:6" x14ac:dyDescent="0.25">
      <c r="A192" s="46" t="s">
        <v>1217</v>
      </c>
      <c r="B192" s="46" t="s">
        <v>1218</v>
      </c>
      <c r="C192" s="48">
        <v>6043</v>
      </c>
      <c r="D192" s="48">
        <v>5166.7649999999994</v>
      </c>
      <c r="E192" s="50">
        <f t="shared" si="5"/>
        <v>-876.23500000000058</v>
      </c>
      <c r="F192" s="6">
        <f t="shared" si="4"/>
        <v>0.1450000000000001</v>
      </c>
    </row>
    <row r="193" spans="1:6" x14ac:dyDescent="0.25">
      <c r="A193" s="46" t="s">
        <v>1219</v>
      </c>
      <c r="B193" s="46" t="s">
        <v>1220</v>
      </c>
      <c r="C193" s="48">
        <v>618</v>
      </c>
      <c r="D193" s="48">
        <v>528.39</v>
      </c>
      <c r="E193" s="50">
        <f t="shared" si="5"/>
        <v>-89.610000000000014</v>
      </c>
      <c r="F193" s="6">
        <f t="shared" si="4"/>
        <v>0.14500000000000002</v>
      </c>
    </row>
    <row r="194" spans="1:6" x14ac:dyDescent="0.25">
      <c r="A194" s="46" t="s">
        <v>371</v>
      </c>
      <c r="B194" s="46" t="s">
        <v>372</v>
      </c>
      <c r="C194" s="48">
        <v>6139</v>
      </c>
      <c r="D194" s="48">
        <v>5248.8449999999993</v>
      </c>
      <c r="E194" s="50">
        <f t="shared" si="5"/>
        <v>-890.15500000000065</v>
      </c>
      <c r="F194" s="6">
        <f t="shared" ref="F194:F257" si="6">(C194-D194)/C194</f>
        <v>0.1450000000000001</v>
      </c>
    </row>
    <row r="195" spans="1:6" x14ac:dyDescent="0.25">
      <c r="A195" s="46" t="s">
        <v>836</v>
      </c>
      <c r="B195" s="46" t="s">
        <v>837</v>
      </c>
      <c r="C195" s="48">
        <v>8979</v>
      </c>
      <c r="D195" s="48">
        <v>7677.0449999999992</v>
      </c>
      <c r="E195" s="50">
        <f t="shared" ref="E195:E258" si="7">D195-C195</f>
        <v>-1301.9550000000008</v>
      </c>
      <c r="F195" s="6">
        <f t="shared" si="6"/>
        <v>0.1450000000000001</v>
      </c>
    </row>
    <row r="196" spans="1:6" x14ac:dyDescent="0.25">
      <c r="A196" s="46" t="s">
        <v>373</v>
      </c>
      <c r="B196" s="46" t="s">
        <v>374</v>
      </c>
      <c r="C196" s="48">
        <v>9012</v>
      </c>
      <c r="D196" s="48">
        <v>7705.2599999999993</v>
      </c>
      <c r="E196" s="50">
        <f t="shared" si="7"/>
        <v>-1306.7400000000007</v>
      </c>
      <c r="F196" s="6">
        <f t="shared" si="6"/>
        <v>0.14500000000000007</v>
      </c>
    </row>
    <row r="197" spans="1:6" x14ac:dyDescent="0.25">
      <c r="A197" s="46" t="s">
        <v>375</v>
      </c>
      <c r="B197" s="46" t="s">
        <v>376</v>
      </c>
      <c r="C197" s="48">
        <v>4935</v>
      </c>
      <c r="D197" s="48">
        <v>4219.4250000000002</v>
      </c>
      <c r="E197" s="50">
        <f t="shared" si="7"/>
        <v>-715.57499999999982</v>
      </c>
      <c r="F197" s="6">
        <f t="shared" si="6"/>
        <v>0.14499999999999996</v>
      </c>
    </row>
    <row r="198" spans="1:6" x14ac:dyDescent="0.25">
      <c r="A198" s="46" t="s">
        <v>377</v>
      </c>
      <c r="B198" s="46" t="s">
        <v>378</v>
      </c>
      <c r="C198" s="48">
        <v>2242</v>
      </c>
      <c r="D198" s="48">
        <v>1916.91</v>
      </c>
      <c r="E198" s="50">
        <f t="shared" si="7"/>
        <v>-325.08999999999992</v>
      </c>
      <c r="F198" s="6">
        <f t="shared" si="6"/>
        <v>0.14499999999999996</v>
      </c>
    </row>
    <row r="199" spans="1:6" x14ac:dyDescent="0.25">
      <c r="A199" s="46" t="s">
        <v>379</v>
      </c>
      <c r="B199" s="46" t="s">
        <v>380</v>
      </c>
      <c r="C199" s="48">
        <v>9759</v>
      </c>
      <c r="D199" s="48">
        <v>8343.9449999999997</v>
      </c>
      <c r="E199" s="50">
        <f t="shared" si="7"/>
        <v>-1415.0550000000003</v>
      </c>
      <c r="F199" s="6">
        <f t="shared" si="6"/>
        <v>0.14500000000000002</v>
      </c>
    </row>
    <row r="200" spans="1:6" x14ac:dyDescent="0.25">
      <c r="A200" s="46" t="s">
        <v>381</v>
      </c>
      <c r="B200" s="46" t="s">
        <v>382</v>
      </c>
      <c r="C200" s="48">
        <v>19644</v>
      </c>
      <c r="D200" s="48">
        <v>16795.62</v>
      </c>
      <c r="E200" s="50">
        <f t="shared" si="7"/>
        <v>-2848.380000000001</v>
      </c>
      <c r="F200" s="6">
        <f t="shared" si="6"/>
        <v>0.14500000000000005</v>
      </c>
    </row>
    <row r="201" spans="1:6" x14ac:dyDescent="0.25">
      <c r="A201" s="46" t="s">
        <v>383</v>
      </c>
      <c r="B201" s="46" t="s">
        <v>384</v>
      </c>
      <c r="C201" s="48">
        <v>3163</v>
      </c>
      <c r="D201" s="48">
        <v>2704.3649999999998</v>
      </c>
      <c r="E201" s="50">
        <f t="shared" si="7"/>
        <v>-458.63500000000022</v>
      </c>
      <c r="F201" s="6">
        <f t="shared" si="6"/>
        <v>0.14500000000000007</v>
      </c>
    </row>
    <row r="202" spans="1:6" x14ac:dyDescent="0.25">
      <c r="A202" s="46" t="s">
        <v>385</v>
      </c>
      <c r="B202" s="46" t="s">
        <v>386</v>
      </c>
      <c r="C202" s="48">
        <v>10823</v>
      </c>
      <c r="D202" s="48">
        <v>9253.6650000000009</v>
      </c>
      <c r="E202" s="50">
        <f t="shared" si="7"/>
        <v>-1569.3349999999991</v>
      </c>
      <c r="F202" s="6">
        <f t="shared" si="6"/>
        <v>0.14499999999999991</v>
      </c>
    </row>
    <row r="203" spans="1:6" x14ac:dyDescent="0.25">
      <c r="A203" s="46" t="s">
        <v>1221</v>
      </c>
      <c r="B203" s="46" t="s">
        <v>1222</v>
      </c>
      <c r="C203" s="48">
        <v>1739</v>
      </c>
      <c r="D203" s="48">
        <v>1486.845</v>
      </c>
      <c r="E203" s="50">
        <f t="shared" si="7"/>
        <v>-252.15499999999997</v>
      </c>
      <c r="F203" s="6">
        <f t="shared" si="6"/>
        <v>0.14499999999999999</v>
      </c>
    </row>
    <row r="204" spans="1:6" x14ac:dyDescent="0.25">
      <c r="A204" s="46" t="s">
        <v>389</v>
      </c>
      <c r="B204" s="46" t="s">
        <v>390</v>
      </c>
      <c r="C204" s="48">
        <v>7356</v>
      </c>
      <c r="D204" s="48">
        <v>6289.38</v>
      </c>
      <c r="E204" s="50">
        <f t="shared" si="7"/>
        <v>-1066.6199999999999</v>
      </c>
      <c r="F204" s="6">
        <f t="shared" si="6"/>
        <v>0.14499999999999999</v>
      </c>
    </row>
    <row r="205" spans="1:6" x14ac:dyDescent="0.25">
      <c r="A205" s="46" t="s">
        <v>1223</v>
      </c>
      <c r="B205" s="46" t="s">
        <v>1224</v>
      </c>
      <c r="C205" s="48">
        <v>8103</v>
      </c>
      <c r="D205" s="48">
        <v>6928.0649999999996</v>
      </c>
      <c r="E205" s="50">
        <f t="shared" si="7"/>
        <v>-1174.9350000000004</v>
      </c>
      <c r="F205" s="6">
        <f t="shared" si="6"/>
        <v>0.14500000000000005</v>
      </c>
    </row>
    <row r="206" spans="1:6" x14ac:dyDescent="0.25">
      <c r="A206" s="46" t="s">
        <v>393</v>
      </c>
      <c r="B206" s="46" t="s">
        <v>394</v>
      </c>
      <c r="C206" s="48">
        <v>1367</v>
      </c>
      <c r="D206" s="48">
        <v>1168.7849999999999</v>
      </c>
      <c r="E206" s="50">
        <f t="shared" si="7"/>
        <v>-198.21500000000015</v>
      </c>
      <c r="F206" s="6">
        <f t="shared" si="6"/>
        <v>0.1450000000000001</v>
      </c>
    </row>
    <row r="207" spans="1:6" x14ac:dyDescent="0.25">
      <c r="A207" s="46" t="s">
        <v>395</v>
      </c>
      <c r="B207" s="46" t="s">
        <v>396</v>
      </c>
      <c r="C207" s="48">
        <v>2544</v>
      </c>
      <c r="D207" s="48">
        <v>2175.12</v>
      </c>
      <c r="E207" s="50">
        <f t="shared" si="7"/>
        <v>-368.88000000000011</v>
      </c>
      <c r="F207" s="6">
        <f t="shared" si="6"/>
        <v>0.14500000000000005</v>
      </c>
    </row>
    <row r="208" spans="1:6" x14ac:dyDescent="0.25">
      <c r="A208" s="46" t="s">
        <v>397</v>
      </c>
      <c r="B208" s="46" t="s">
        <v>398</v>
      </c>
      <c r="C208" s="48">
        <v>9916</v>
      </c>
      <c r="D208" s="48">
        <v>8478.1799999999985</v>
      </c>
      <c r="E208" s="50">
        <f t="shared" si="7"/>
        <v>-1437.8200000000015</v>
      </c>
      <c r="F208" s="6">
        <f t="shared" si="6"/>
        <v>0.14500000000000016</v>
      </c>
    </row>
    <row r="209" spans="1:6" x14ac:dyDescent="0.25">
      <c r="A209" s="46" t="s">
        <v>403</v>
      </c>
      <c r="B209" s="46" t="s">
        <v>404</v>
      </c>
      <c r="C209" s="48">
        <v>5772</v>
      </c>
      <c r="D209" s="48">
        <v>4935.0599999999995</v>
      </c>
      <c r="E209" s="50">
        <f t="shared" si="7"/>
        <v>-836.94000000000051</v>
      </c>
      <c r="F209" s="6">
        <f t="shared" si="6"/>
        <v>0.1450000000000001</v>
      </c>
    </row>
    <row r="210" spans="1:6" x14ac:dyDescent="0.25">
      <c r="A210" s="46" t="s">
        <v>405</v>
      </c>
      <c r="B210" s="46" t="s">
        <v>406</v>
      </c>
      <c r="C210" s="48">
        <v>5237</v>
      </c>
      <c r="D210" s="48">
        <v>4477.6349999999993</v>
      </c>
      <c r="E210" s="50">
        <f t="shared" si="7"/>
        <v>-759.36500000000069</v>
      </c>
      <c r="F210" s="6">
        <f t="shared" si="6"/>
        <v>0.14500000000000013</v>
      </c>
    </row>
    <row r="211" spans="1:6" x14ac:dyDescent="0.25">
      <c r="A211" s="46" t="s">
        <v>1225</v>
      </c>
      <c r="B211" s="46" t="s">
        <v>1226</v>
      </c>
      <c r="C211" s="48">
        <v>3831</v>
      </c>
      <c r="D211" s="48">
        <v>3275.5049999999997</v>
      </c>
      <c r="E211" s="50">
        <f t="shared" si="7"/>
        <v>-555.49500000000035</v>
      </c>
      <c r="F211" s="6">
        <f t="shared" si="6"/>
        <v>0.1450000000000001</v>
      </c>
    </row>
    <row r="212" spans="1:6" x14ac:dyDescent="0.25">
      <c r="A212" s="46" t="s">
        <v>1227</v>
      </c>
      <c r="B212" s="46" t="s">
        <v>1228</v>
      </c>
      <c r="C212" s="48">
        <v>1607</v>
      </c>
      <c r="D212" s="48">
        <v>1373.9849999999999</v>
      </c>
      <c r="E212" s="50">
        <f t="shared" si="7"/>
        <v>-233.0150000000001</v>
      </c>
      <c r="F212" s="6">
        <f t="shared" si="6"/>
        <v>0.14500000000000007</v>
      </c>
    </row>
    <row r="213" spans="1:6" x14ac:dyDescent="0.25">
      <c r="A213" s="46" t="s">
        <v>1229</v>
      </c>
      <c r="B213" s="46" t="s">
        <v>1230</v>
      </c>
      <c r="C213" s="48">
        <v>7553</v>
      </c>
      <c r="D213" s="48">
        <v>6457.8149999999996</v>
      </c>
      <c r="E213" s="50">
        <f t="shared" si="7"/>
        <v>-1095.1850000000004</v>
      </c>
      <c r="F213" s="6">
        <f t="shared" si="6"/>
        <v>0.14500000000000005</v>
      </c>
    </row>
    <row r="214" spans="1:6" x14ac:dyDescent="0.25">
      <c r="A214" s="46" t="s">
        <v>1231</v>
      </c>
      <c r="B214" s="46" t="s">
        <v>1232</v>
      </c>
      <c r="C214" s="48">
        <v>1376</v>
      </c>
      <c r="D214" s="48">
        <v>1176.48</v>
      </c>
      <c r="E214" s="50">
        <f t="shared" si="7"/>
        <v>-199.51999999999998</v>
      </c>
      <c r="F214" s="6">
        <f t="shared" si="6"/>
        <v>0.14499999999999999</v>
      </c>
    </row>
    <row r="215" spans="1:6" x14ac:dyDescent="0.25">
      <c r="A215" s="46" t="s">
        <v>1233</v>
      </c>
      <c r="B215" s="46" t="s">
        <v>1234</v>
      </c>
      <c r="C215" s="48">
        <v>2338</v>
      </c>
      <c r="D215" s="48">
        <v>1998.9899999999998</v>
      </c>
      <c r="E215" s="50">
        <f t="shared" si="7"/>
        <v>-339.01000000000022</v>
      </c>
      <c r="F215" s="6">
        <f t="shared" si="6"/>
        <v>0.1450000000000001</v>
      </c>
    </row>
    <row r="216" spans="1:6" x14ac:dyDescent="0.25">
      <c r="A216" s="46" t="s">
        <v>409</v>
      </c>
      <c r="B216" s="46" t="s">
        <v>410</v>
      </c>
      <c r="C216" s="48">
        <v>3580</v>
      </c>
      <c r="D216" s="48">
        <v>3060.9</v>
      </c>
      <c r="E216" s="50">
        <f t="shared" si="7"/>
        <v>-519.09999999999991</v>
      </c>
      <c r="F216" s="6">
        <f t="shared" si="6"/>
        <v>0.14499999999999996</v>
      </c>
    </row>
    <row r="217" spans="1:6" x14ac:dyDescent="0.25">
      <c r="A217" s="46" t="s">
        <v>411</v>
      </c>
      <c r="B217" s="46" t="s">
        <v>412</v>
      </c>
      <c r="C217" s="48">
        <v>1051</v>
      </c>
      <c r="D217" s="48">
        <v>898.6049999999999</v>
      </c>
      <c r="E217" s="50">
        <f t="shared" si="7"/>
        <v>-152.3950000000001</v>
      </c>
      <c r="F217" s="6">
        <f t="shared" si="6"/>
        <v>0.1450000000000001</v>
      </c>
    </row>
    <row r="218" spans="1:6" x14ac:dyDescent="0.25">
      <c r="A218" s="46" t="s">
        <v>1235</v>
      </c>
      <c r="B218" s="46" t="s">
        <v>1236</v>
      </c>
      <c r="C218" s="48">
        <v>1165</v>
      </c>
      <c r="D218" s="48">
        <v>779.76</v>
      </c>
      <c r="E218" s="50">
        <f t="shared" si="7"/>
        <v>-385.24</v>
      </c>
      <c r="F218" s="6">
        <f t="shared" si="6"/>
        <v>0.33067811158798283</v>
      </c>
    </row>
    <row r="219" spans="1:6" x14ac:dyDescent="0.25">
      <c r="A219" s="46" t="s">
        <v>1237</v>
      </c>
      <c r="B219" s="46" t="s">
        <v>1238</v>
      </c>
      <c r="C219" s="48">
        <v>893</v>
      </c>
      <c r="D219" s="48">
        <v>602.77499999999998</v>
      </c>
      <c r="E219" s="50">
        <f t="shared" si="7"/>
        <v>-290.22500000000002</v>
      </c>
      <c r="F219" s="6">
        <f t="shared" si="6"/>
        <v>0.32500000000000001</v>
      </c>
    </row>
    <row r="220" spans="1:6" x14ac:dyDescent="0.25">
      <c r="A220" s="46" t="s">
        <v>413</v>
      </c>
      <c r="B220" s="46" t="s">
        <v>414</v>
      </c>
      <c r="C220" s="48">
        <v>2571</v>
      </c>
      <c r="D220" s="48">
        <v>2198.2049999999999</v>
      </c>
      <c r="E220" s="50">
        <f t="shared" si="7"/>
        <v>-372.79500000000007</v>
      </c>
      <c r="F220" s="6">
        <f t="shared" si="6"/>
        <v>0.14500000000000002</v>
      </c>
    </row>
    <row r="221" spans="1:6" x14ac:dyDescent="0.25">
      <c r="A221" s="46" t="s">
        <v>720</v>
      </c>
      <c r="B221" s="46" t="s">
        <v>415</v>
      </c>
      <c r="C221" s="48">
        <v>6011</v>
      </c>
      <c r="D221" s="48">
        <v>5139.4049999999997</v>
      </c>
      <c r="E221" s="50">
        <f t="shared" si="7"/>
        <v>-871.59500000000025</v>
      </c>
      <c r="F221" s="6">
        <f t="shared" si="6"/>
        <v>0.14500000000000005</v>
      </c>
    </row>
    <row r="222" spans="1:6" x14ac:dyDescent="0.25">
      <c r="A222" s="46" t="s">
        <v>1239</v>
      </c>
      <c r="B222" s="46" t="s">
        <v>1240</v>
      </c>
      <c r="C222" s="48">
        <v>2376</v>
      </c>
      <c r="D222" s="48">
        <v>2031.4799999999998</v>
      </c>
      <c r="E222" s="50">
        <f t="shared" si="7"/>
        <v>-344.52000000000021</v>
      </c>
      <c r="F222" s="6">
        <f t="shared" si="6"/>
        <v>0.1450000000000001</v>
      </c>
    </row>
    <row r="223" spans="1:6" x14ac:dyDescent="0.25">
      <c r="A223" s="46" t="s">
        <v>1241</v>
      </c>
      <c r="B223" s="46" t="s">
        <v>1242</v>
      </c>
      <c r="C223" s="48">
        <v>8073</v>
      </c>
      <c r="D223" s="48">
        <v>6902.4149999999991</v>
      </c>
      <c r="E223" s="50">
        <f t="shared" si="7"/>
        <v>-1170.5850000000009</v>
      </c>
      <c r="F223" s="6">
        <f t="shared" si="6"/>
        <v>0.14500000000000013</v>
      </c>
    </row>
    <row r="224" spans="1:6" x14ac:dyDescent="0.25">
      <c r="A224" s="46" t="s">
        <v>420</v>
      </c>
      <c r="B224" s="46" t="s">
        <v>421</v>
      </c>
      <c r="C224" s="48">
        <v>10103</v>
      </c>
      <c r="D224" s="48">
        <v>8638.0650000000005</v>
      </c>
      <c r="E224" s="50">
        <f t="shared" si="7"/>
        <v>-1464.9349999999995</v>
      </c>
      <c r="F224" s="6">
        <f t="shared" si="6"/>
        <v>0.14499999999999996</v>
      </c>
    </row>
    <row r="225" spans="1:6" x14ac:dyDescent="0.25">
      <c r="A225" s="46" t="s">
        <v>422</v>
      </c>
      <c r="B225" s="46" t="s">
        <v>423</v>
      </c>
      <c r="C225" s="48">
        <v>3087</v>
      </c>
      <c r="D225" s="48">
        <v>2639.3849999999998</v>
      </c>
      <c r="E225" s="50">
        <f t="shared" si="7"/>
        <v>-447.61500000000024</v>
      </c>
      <c r="F225" s="6">
        <f t="shared" si="6"/>
        <v>0.14500000000000007</v>
      </c>
    </row>
    <row r="226" spans="1:6" x14ac:dyDescent="0.25">
      <c r="A226" s="46" t="s">
        <v>424</v>
      </c>
      <c r="B226" s="46" t="s">
        <v>425</v>
      </c>
      <c r="C226" s="48">
        <v>3364</v>
      </c>
      <c r="D226" s="48">
        <v>2876.22</v>
      </c>
      <c r="E226" s="50">
        <f t="shared" si="7"/>
        <v>-487.7800000000002</v>
      </c>
      <c r="F226" s="6">
        <f t="shared" si="6"/>
        <v>0.14500000000000007</v>
      </c>
    </row>
    <row r="227" spans="1:6" x14ac:dyDescent="0.25">
      <c r="A227" s="46" t="s">
        <v>426</v>
      </c>
      <c r="B227" s="46" t="s">
        <v>427</v>
      </c>
      <c r="C227" s="48">
        <v>13320</v>
      </c>
      <c r="D227" s="48">
        <v>11388.6</v>
      </c>
      <c r="E227" s="50">
        <f t="shared" si="7"/>
        <v>-1931.3999999999996</v>
      </c>
      <c r="F227" s="6">
        <f t="shared" si="6"/>
        <v>0.14499999999999996</v>
      </c>
    </row>
    <row r="228" spans="1:6" x14ac:dyDescent="0.25">
      <c r="A228" s="46" t="s">
        <v>1243</v>
      </c>
      <c r="B228" s="46" t="s">
        <v>1244</v>
      </c>
      <c r="C228" s="48">
        <v>6298</v>
      </c>
      <c r="D228" s="48">
        <v>5384.7899999999991</v>
      </c>
      <c r="E228" s="50">
        <f t="shared" si="7"/>
        <v>-913.21000000000095</v>
      </c>
      <c r="F228" s="6">
        <f t="shared" si="6"/>
        <v>0.14500000000000016</v>
      </c>
    </row>
    <row r="229" spans="1:6" x14ac:dyDescent="0.25">
      <c r="A229" s="46" t="s">
        <v>721</v>
      </c>
      <c r="B229" s="46" t="s">
        <v>428</v>
      </c>
      <c r="C229" s="48">
        <v>799</v>
      </c>
      <c r="D229" s="48">
        <v>683.14499999999998</v>
      </c>
      <c r="E229" s="50">
        <f t="shared" si="7"/>
        <v>-115.85500000000002</v>
      </c>
      <c r="F229" s="6">
        <f t="shared" si="6"/>
        <v>0.14500000000000002</v>
      </c>
    </row>
    <row r="230" spans="1:6" x14ac:dyDescent="0.25">
      <c r="A230" s="46" t="s">
        <v>1245</v>
      </c>
      <c r="B230" s="46" t="s">
        <v>1246</v>
      </c>
      <c r="C230" s="48">
        <v>5270</v>
      </c>
      <c r="D230" s="48">
        <v>4505.8500000000004</v>
      </c>
      <c r="E230" s="50">
        <f t="shared" si="7"/>
        <v>-764.14999999999964</v>
      </c>
      <c r="F230" s="6">
        <f t="shared" si="6"/>
        <v>0.14499999999999993</v>
      </c>
    </row>
    <row r="231" spans="1:6" x14ac:dyDescent="0.25">
      <c r="A231" s="46" t="s">
        <v>1247</v>
      </c>
      <c r="B231" s="46" t="s">
        <v>1248</v>
      </c>
      <c r="C231" s="48">
        <v>2978</v>
      </c>
      <c r="D231" s="48">
        <v>2546.19</v>
      </c>
      <c r="E231" s="50">
        <f t="shared" si="7"/>
        <v>-431.80999999999995</v>
      </c>
      <c r="F231" s="6">
        <f t="shared" si="6"/>
        <v>0.14499999999999999</v>
      </c>
    </row>
    <row r="232" spans="1:6" x14ac:dyDescent="0.25">
      <c r="A232" s="46" t="s">
        <v>1249</v>
      </c>
      <c r="B232" s="46" t="s">
        <v>1250</v>
      </c>
      <c r="C232" s="48">
        <v>7061</v>
      </c>
      <c r="D232" s="48">
        <v>6037.1549999999997</v>
      </c>
      <c r="E232" s="50">
        <f t="shared" si="7"/>
        <v>-1023.8450000000003</v>
      </c>
      <c r="F232" s="6">
        <f t="shared" si="6"/>
        <v>0.14500000000000005</v>
      </c>
    </row>
    <row r="233" spans="1:6" x14ac:dyDescent="0.25">
      <c r="A233" s="46" t="s">
        <v>435</v>
      </c>
      <c r="B233" s="46" t="s">
        <v>436</v>
      </c>
      <c r="C233" s="48">
        <v>11535</v>
      </c>
      <c r="D233" s="48">
        <v>9862.4249999999993</v>
      </c>
      <c r="E233" s="50">
        <f t="shared" si="7"/>
        <v>-1672.5750000000007</v>
      </c>
      <c r="F233" s="6">
        <f t="shared" si="6"/>
        <v>0.14500000000000007</v>
      </c>
    </row>
    <row r="234" spans="1:6" x14ac:dyDescent="0.25">
      <c r="A234" s="46" t="s">
        <v>1251</v>
      </c>
      <c r="B234" s="46" t="s">
        <v>1252</v>
      </c>
      <c r="C234" s="48">
        <v>757</v>
      </c>
      <c r="D234" s="48">
        <v>647.23500000000001</v>
      </c>
      <c r="E234" s="50">
        <f t="shared" si="7"/>
        <v>-109.76499999999999</v>
      </c>
      <c r="F234" s="6">
        <f t="shared" si="6"/>
        <v>0.14499999999999999</v>
      </c>
    </row>
    <row r="235" spans="1:6" x14ac:dyDescent="0.25">
      <c r="A235" s="46" t="s">
        <v>1253</v>
      </c>
      <c r="B235" s="46" t="s">
        <v>1254</v>
      </c>
      <c r="C235" s="48">
        <v>7304</v>
      </c>
      <c r="D235" s="48">
        <v>6244.9199999999992</v>
      </c>
      <c r="E235" s="50">
        <f t="shared" si="7"/>
        <v>-1059.0800000000008</v>
      </c>
      <c r="F235" s="6">
        <f t="shared" si="6"/>
        <v>0.1450000000000001</v>
      </c>
    </row>
    <row r="236" spans="1:6" x14ac:dyDescent="0.25">
      <c r="A236" s="46" t="s">
        <v>437</v>
      </c>
      <c r="B236" s="46" t="s">
        <v>438</v>
      </c>
      <c r="C236" s="48">
        <v>12712</v>
      </c>
      <c r="D236" s="48">
        <v>10868.76</v>
      </c>
      <c r="E236" s="50">
        <f t="shared" si="7"/>
        <v>-1843.2399999999998</v>
      </c>
      <c r="F236" s="6">
        <f t="shared" si="6"/>
        <v>0.14499999999999999</v>
      </c>
    </row>
    <row r="237" spans="1:6" x14ac:dyDescent="0.25">
      <c r="A237" s="46" t="s">
        <v>439</v>
      </c>
      <c r="B237" s="46" t="s">
        <v>440</v>
      </c>
      <c r="C237" s="48">
        <v>5756</v>
      </c>
      <c r="D237" s="48">
        <v>4921.38</v>
      </c>
      <c r="E237" s="50">
        <f t="shared" si="7"/>
        <v>-834.61999999999989</v>
      </c>
      <c r="F237" s="6">
        <f t="shared" si="6"/>
        <v>0.14499999999999999</v>
      </c>
    </row>
    <row r="238" spans="1:6" x14ac:dyDescent="0.25">
      <c r="A238" s="46" t="s">
        <v>441</v>
      </c>
      <c r="B238" s="46" t="s">
        <v>442</v>
      </c>
      <c r="C238" s="48">
        <v>5204</v>
      </c>
      <c r="D238" s="48">
        <v>4449.42</v>
      </c>
      <c r="E238" s="50">
        <f t="shared" si="7"/>
        <v>-754.57999999999993</v>
      </c>
      <c r="F238" s="6">
        <f t="shared" si="6"/>
        <v>0.14499999999999999</v>
      </c>
    </row>
    <row r="239" spans="1:6" x14ac:dyDescent="0.25">
      <c r="A239" s="46" t="s">
        <v>1255</v>
      </c>
      <c r="B239" s="46" t="s">
        <v>1256</v>
      </c>
      <c r="C239" s="48">
        <v>6406</v>
      </c>
      <c r="D239" s="48">
        <v>5477.13</v>
      </c>
      <c r="E239" s="50">
        <f t="shared" si="7"/>
        <v>-928.86999999999989</v>
      </c>
      <c r="F239" s="6">
        <f t="shared" si="6"/>
        <v>0.14499999999999999</v>
      </c>
    </row>
    <row r="240" spans="1:6" x14ac:dyDescent="0.25">
      <c r="A240" s="46" t="s">
        <v>1257</v>
      </c>
      <c r="B240" s="46" t="s">
        <v>1258</v>
      </c>
      <c r="C240" s="48">
        <v>3956</v>
      </c>
      <c r="D240" s="48">
        <v>3382.3799999999997</v>
      </c>
      <c r="E240" s="50">
        <f t="shared" si="7"/>
        <v>-573.62000000000035</v>
      </c>
      <c r="F240" s="6">
        <f t="shared" si="6"/>
        <v>0.1450000000000001</v>
      </c>
    </row>
    <row r="241" spans="1:6" x14ac:dyDescent="0.25">
      <c r="A241" s="46" t="s">
        <v>447</v>
      </c>
      <c r="B241" s="46" t="s">
        <v>448</v>
      </c>
      <c r="C241" s="48">
        <v>6099</v>
      </c>
      <c r="D241" s="48">
        <v>5214.6450000000004</v>
      </c>
      <c r="E241" s="50">
        <f t="shared" si="7"/>
        <v>-884.35499999999956</v>
      </c>
      <c r="F241" s="6">
        <f t="shared" si="6"/>
        <v>0.14499999999999993</v>
      </c>
    </row>
    <row r="242" spans="1:6" x14ac:dyDescent="0.25">
      <c r="A242" s="46" t="s">
        <v>1259</v>
      </c>
      <c r="B242" s="46" t="s">
        <v>1260</v>
      </c>
      <c r="C242" s="48">
        <v>9066</v>
      </c>
      <c r="D242" s="48">
        <v>7751.4299999999985</v>
      </c>
      <c r="E242" s="50">
        <f t="shared" si="7"/>
        <v>-1314.5700000000015</v>
      </c>
      <c r="F242" s="6">
        <f t="shared" si="6"/>
        <v>0.14500000000000016</v>
      </c>
    </row>
    <row r="243" spans="1:6" x14ac:dyDescent="0.25">
      <c r="A243" s="46" t="s">
        <v>1261</v>
      </c>
      <c r="B243" s="46" t="s">
        <v>1262</v>
      </c>
      <c r="C243" s="48">
        <v>10884</v>
      </c>
      <c r="D243" s="48">
        <v>9305.82</v>
      </c>
      <c r="E243" s="50">
        <f t="shared" si="7"/>
        <v>-1578.1800000000003</v>
      </c>
      <c r="F243" s="6">
        <f t="shared" si="6"/>
        <v>0.14500000000000002</v>
      </c>
    </row>
    <row r="244" spans="1:6" x14ac:dyDescent="0.25">
      <c r="A244" s="46" t="s">
        <v>1263</v>
      </c>
      <c r="B244" s="46" t="s">
        <v>1264</v>
      </c>
      <c r="C244" s="48">
        <v>718</v>
      </c>
      <c r="D244" s="48">
        <v>543.78</v>
      </c>
      <c r="E244" s="50">
        <f t="shared" si="7"/>
        <v>-174.22000000000003</v>
      </c>
      <c r="F244" s="6">
        <f t="shared" si="6"/>
        <v>0.24264623955431758</v>
      </c>
    </row>
    <row r="245" spans="1:6" x14ac:dyDescent="0.25">
      <c r="A245" s="46" t="s">
        <v>723</v>
      </c>
      <c r="B245" s="46" t="s">
        <v>450</v>
      </c>
      <c r="C245" s="48">
        <v>8081</v>
      </c>
      <c r="D245" s="48">
        <v>6909.2550000000001</v>
      </c>
      <c r="E245" s="50">
        <f t="shared" si="7"/>
        <v>-1171.7449999999999</v>
      </c>
      <c r="F245" s="6">
        <f t="shared" si="6"/>
        <v>0.14499999999999999</v>
      </c>
    </row>
    <row r="246" spans="1:6" x14ac:dyDescent="0.25">
      <c r="A246" s="46" t="s">
        <v>451</v>
      </c>
      <c r="B246" s="46" t="s">
        <v>452</v>
      </c>
      <c r="C246" s="48">
        <v>4562</v>
      </c>
      <c r="D246" s="48">
        <v>3900.5099999999998</v>
      </c>
      <c r="E246" s="50">
        <f t="shared" si="7"/>
        <v>-661.49000000000024</v>
      </c>
      <c r="F246" s="6">
        <f t="shared" si="6"/>
        <v>0.14500000000000005</v>
      </c>
    </row>
    <row r="247" spans="1:6" x14ac:dyDescent="0.25">
      <c r="A247" s="46" t="s">
        <v>1265</v>
      </c>
      <c r="B247" s="46" t="s">
        <v>1266</v>
      </c>
      <c r="C247" s="48">
        <v>7753</v>
      </c>
      <c r="D247" s="48">
        <v>6628.8149999999996</v>
      </c>
      <c r="E247" s="50">
        <f t="shared" si="7"/>
        <v>-1124.1850000000004</v>
      </c>
      <c r="F247" s="6">
        <f t="shared" si="6"/>
        <v>0.14500000000000005</v>
      </c>
    </row>
    <row r="248" spans="1:6" x14ac:dyDescent="0.25">
      <c r="A248" s="46" t="s">
        <v>453</v>
      </c>
      <c r="B248" s="46" t="s">
        <v>454</v>
      </c>
      <c r="C248" s="48">
        <v>4554</v>
      </c>
      <c r="D248" s="48">
        <v>3893.67</v>
      </c>
      <c r="E248" s="50">
        <f t="shared" si="7"/>
        <v>-660.32999999999993</v>
      </c>
      <c r="F248" s="6">
        <f t="shared" si="6"/>
        <v>0.14499999999999999</v>
      </c>
    </row>
    <row r="249" spans="1:6" x14ac:dyDescent="0.25">
      <c r="A249" s="46" t="s">
        <v>1267</v>
      </c>
      <c r="B249" s="46" t="s">
        <v>1268</v>
      </c>
      <c r="C249" s="48">
        <v>5503</v>
      </c>
      <c r="D249" s="48">
        <v>4705.0649999999996</v>
      </c>
      <c r="E249" s="50">
        <f t="shared" si="7"/>
        <v>-797.9350000000004</v>
      </c>
      <c r="F249" s="6">
        <f t="shared" si="6"/>
        <v>0.14500000000000007</v>
      </c>
    </row>
    <row r="250" spans="1:6" x14ac:dyDescent="0.25">
      <c r="A250" s="46" t="s">
        <v>455</v>
      </c>
      <c r="B250" s="46" t="s">
        <v>456</v>
      </c>
      <c r="C250" s="48">
        <v>11728</v>
      </c>
      <c r="D250" s="48">
        <v>10027.44</v>
      </c>
      <c r="E250" s="50">
        <f t="shared" si="7"/>
        <v>-1700.5599999999995</v>
      </c>
      <c r="F250" s="6">
        <f t="shared" si="6"/>
        <v>0.14499999999999996</v>
      </c>
    </row>
    <row r="251" spans="1:6" x14ac:dyDescent="0.25">
      <c r="A251" s="46" t="s">
        <v>457</v>
      </c>
      <c r="B251" s="46" t="s">
        <v>458</v>
      </c>
      <c r="C251" s="48">
        <v>5548</v>
      </c>
      <c r="D251" s="48">
        <v>4743.5399999999991</v>
      </c>
      <c r="E251" s="50">
        <f t="shared" si="7"/>
        <v>-804.46000000000095</v>
      </c>
      <c r="F251" s="6">
        <f t="shared" si="6"/>
        <v>0.14500000000000018</v>
      </c>
    </row>
    <row r="252" spans="1:6" x14ac:dyDescent="0.25">
      <c r="A252" s="46" t="s">
        <v>461</v>
      </c>
      <c r="B252" s="46" t="s">
        <v>462</v>
      </c>
      <c r="C252" s="48">
        <v>5338</v>
      </c>
      <c r="D252" s="48">
        <v>4563.99</v>
      </c>
      <c r="E252" s="50">
        <f t="shared" si="7"/>
        <v>-774.01000000000022</v>
      </c>
      <c r="F252" s="6">
        <f t="shared" si="6"/>
        <v>0.14500000000000005</v>
      </c>
    </row>
    <row r="253" spans="1:6" x14ac:dyDescent="0.25">
      <c r="A253" s="46" t="s">
        <v>796</v>
      </c>
      <c r="B253" s="46" t="s">
        <v>797</v>
      </c>
      <c r="C253" s="48">
        <v>776</v>
      </c>
      <c r="D253" s="48">
        <v>663.4799999999999</v>
      </c>
      <c r="E253" s="50">
        <f t="shared" si="7"/>
        <v>-112.5200000000001</v>
      </c>
      <c r="F253" s="6">
        <f t="shared" si="6"/>
        <v>0.14500000000000013</v>
      </c>
    </row>
    <row r="254" spans="1:6" x14ac:dyDescent="0.25">
      <c r="A254" s="46" t="s">
        <v>1269</v>
      </c>
      <c r="B254" s="46" t="s">
        <v>1270</v>
      </c>
      <c r="C254" s="48">
        <v>1942</v>
      </c>
      <c r="D254" s="48">
        <v>1660.4099999999999</v>
      </c>
      <c r="E254" s="50">
        <f t="shared" si="7"/>
        <v>-281.59000000000015</v>
      </c>
      <c r="F254" s="6">
        <f t="shared" si="6"/>
        <v>0.14500000000000007</v>
      </c>
    </row>
    <row r="255" spans="1:6" x14ac:dyDescent="0.25">
      <c r="A255" s="46" t="s">
        <v>1271</v>
      </c>
      <c r="B255" s="46" t="s">
        <v>1272</v>
      </c>
      <c r="C255" s="48">
        <v>1982</v>
      </c>
      <c r="D255" s="48">
        <v>1694.61</v>
      </c>
      <c r="E255" s="50">
        <f t="shared" si="7"/>
        <v>-287.3900000000001</v>
      </c>
      <c r="F255" s="6">
        <f t="shared" si="6"/>
        <v>0.14500000000000005</v>
      </c>
    </row>
    <row r="256" spans="1:6" x14ac:dyDescent="0.25">
      <c r="A256" s="46" t="s">
        <v>964</v>
      </c>
      <c r="B256" s="46" t="s">
        <v>965</v>
      </c>
      <c r="C256" s="48">
        <v>832</v>
      </c>
      <c r="D256" s="48">
        <v>711.36</v>
      </c>
      <c r="E256" s="50">
        <f t="shared" si="7"/>
        <v>-120.63999999999999</v>
      </c>
      <c r="F256" s="6">
        <f t="shared" si="6"/>
        <v>0.14499999999999999</v>
      </c>
    </row>
    <row r="257" spans="1:6" x14ac:dyDescent="0.25">
      <c r="A257" s="46" t="s">
        <v>1273</v>
      </c>
      <c r="B257" s="46" t="s">
        <v>1274</v>
      </c>
      <c r="C257" s="48">
        <v>10017</v>
      </c>
      <c r="D257" s="48">
        <v>8564.5349999999999</v>
      </c>
      <c r="E257" s="50">
        <f t="shared" si="7"/>
        <v>-1452.4650000000001</v>
      </c>
      <c r="F257" s="6">
        <f t="shared" si="6"/>
        <v>0.14500000000000002</v>
      </c>
    </row>
    <row r="258" spans="1:6" x14ac:dyDescent="0.25">
      <c r="A258" s="46" t="s">
        <v>1275</v>
      </c>
      <c r="B258" s="46" t="s">
        <v>1276</v>
      </c>
      <c r="C258" s="48">
        <v>15377</v>
      </c>
      <c r="D258" s="48">
        <v>13147.334999999999</v>
      </c>
      <c r="E258" s="50">
        <f t="shared" si="7"/>
        <v>-2229.6650000000009</v>
      </c>
      <c r="F258" s="6">
        <f t="shared" ref="F258:F321" si="8">(C258-D258)/C258</f>
        <v>0.14500000000000005</v>
      </c>
    </row>
    <row r="259" spans="1:6" x14ac:dyDescent="0.25">
      <c r="A259" s="46" t="s">
        <v>1277</v>
      </c>
      <c r="B259" s="46" t="s">
        <v>1278</v>
      </c>
      <c r="C259" s="48">
        <v>3259</v>
      </c>
      <c r="D259" s="48">
        <v>2786.4449999999997</v>
      </c>
      <c r="E259" s="50">
        <f t="shared" ref="E259:E322" si="9">D259-C259</f>
        <v>-472.55500000000029</v>
      </c>
      <c r="F259" s="6">
        <f t="shared" si="8"/>
        <v>0.1450000000000001</v>
      </c>
    </row>
    <row r="260" spans="1:6" x14ac:dyDescent="0.25">
      <c r="A260" s="46" t="s">
        <v>882</v>
      </c>
      <c r="B260" s="46" t="s">
        <v>883</v>
      </c>
      <c r="C260" s="48">
        <v>865</v>
      </c>
      <c r="D260" s="48">
        <v>717.34499999999991</v>
      </c>
      <c r="E260" s="50">
        <f t="shared" si="9"/>
        <v>-147.65500000000009</v>
      </c>
      <c r="F260" s="6">
        <f t="shared" si="8"/>
        <v>0.17069942196531801</v>
      </c>
    </row>
    <row r="261" spans="1:6" x14ac:dyDescent="0.25">
      <c r="A261" s="46" t="s">
        <v>1279</v>
      </c>
      <c r="B261" s="46" t="s">
        <v>1280</v>
      </c>
      <c r="C261" s="48">
        <v>7128</v>
      </c>
      <c r="D261" s="48">
        <v>6094.44</v>
      </c>
      <c r="E261" s="50">
        <f t="shared" si="9"/>
        <v>-1033.5600000000004</v>
      </c>
      <c r="F261" s="6">
        <f t="shared" si="8"/>
        <v>0.14500000000000005</v>
      </c>
    </row>
    <row r="262" spans="1:6" x14ac:dyDescent="0.25">
      <c r="A262" s="46" t="s">
        <v>1281</v>
      </c>
      <c r="B262" s="46" t="s">
        <v>1282</v>
      </c>
      <c r="C262" s="48">
        <v>2252</v>
      </c>
      <c r="D262" s="48">
        <v>1925.46</v>
      </c>
      <c r="E262" s="50">
        <f t="shared" si="9"/>
        <v>-326.53999999999996</v>
      </c>
      <c r="F262" s="6">
        <f t="shared" si="8"/>
        <v>0.14499999999999999</v>
      </c>
    </row>
    <row r="263" spans="1:6" x14ac:dyDescent="0.25">
      <c r="A263" s="46" t="s">
        <v>1283</v>
      </c>
      <c r="B263" s="46" t="s">
        <v>1284</v>
      </c>
      <c r="C263" s="48">
        <v>7969</v>
      </c>
      <c r="D263" s="48">
        <v>6813.494999999999</v>
      </c>
      <c r="E263" s="50">
        <f t="shared" si="9"/>
        <v>-1155.505000000001</v>
      </c>
      <c r="F263" s="6">
        <f t="shared" si="8"/>
        <v>0.14500000000000013</v>
      </c>
    </row>
    <row r="264" spans="1:6" x14ac:dyDescent="0.25">
      <c r="A264" s="46" t="s">
        <v>1285</v>
      </c>
      <c r="B264" s="46" t="s">
        <v>1286</v>
      </c>
      <c r="C264" s="48">
        <v>9226</v>
      </c>
      <c r="D264" s="48">
        <v>7888.2299999999987</v>
      </c>
      <c r="E264" s="50">
        <f t="shared" si="9"/>
        <v>-1337.7700000000013</v>
      </c>
      <c r="F264" s="6">
        <f t="shared" si="8"/>
        <v>0.14500000000000016</v>
      </c>
    </row>
    <row r="265" spans="1:6" x14ac:dyDescent="0.25">
      <c r="A265" s="46" t="s">
        <v>1287</v>
      </c>
      <c r="B265" s="46" t="s">
        <v>1288</v>
      </c>
      <c r="C265" s="48">
        <v>2947</v>
      </c>
      <c r="D265" s="48">
        <v>2519.6849999999999</v>
      </c>
      <c r="E265" s="50">
        <f t="shared" si="9"/>
        <v>-427.31500000000005</v>
      </c>
      <c r="F265" s="6">
        <f t="shared" si="8"/>
        <v>0.14500000000000002</v>
      </c>
    </row>
    <row r="266" spans="1:6" x14ac:dyDescent="0.25">
      <c r="A266" s="46" t="s">
        <v>1289</v>
      </c>
      <c r="B266" s="46" t="s">
        <v>1290</v>
      </c>
      <c r="C266" s="48">
        <v>1418</v>
      </c>
      <c r="D266" s="48">
        <v>1212.3899999999999</v>
      </c>
      <c r="E266" s="50">
        <f t="shared" si="9"/>
        <v>-205.61000000000013</v>
      </c>
      <c r="F266" s="6">
        <f t="shared" si="8"/>
        <v>0.1450000000000001</v>
      </c>
    </row>
    <row r="267" spans="1:6" x14ac:dyDescent="0.25">
      <c r="A267" s="46" t="s">
        <v>1291</v>
      </c>
      <c r="B267" s="46" t="s">
        <v>1292</v>
      </c>
      <c r="C267" s="48">
        <v>624</v>
      </c>
      <c r="D267" s="48">
        <v>483.07499999999999</v>
      </c>
      <c r="E267" s="50">
        <f t="shared" si="9"/>
        <v>-140.92500000000001</v>
      </c>
      <c r="F267" s="6">
        <f t="shared" si="8"/>
        <v>0.22584134615384618</v>
      </c>
    </row>
    <row r="268" spans="1:6" x14ac:dyDescent="0.25">
      <c r="A268" s="46" t="s">
        <v>1293</v>
      </c>
      <c r="B268" s="46" t="s">
        <v>1294</v>
      </c>
      <c r="C268" s="48">
        <v>594</v>
      </c>
      <c r="D268" s="48">
        <v>507.86999999999995</v>
      </c>
      <c r="E268" s="50">
        <f t="shared" si="9"/>
        <v>-86.130000000000052</v>
      </c>
      <c r="F268" s="6">
        <f t="shared" si="8"/>
        <v>0.1450000000000001</v>
      </c>
    </row>
    <row r="269" spans="1:6" x14ac:dyDescent="0.25">
      <c r="A269" s="46" t="s">
        <v>1295</v>
      </c>
      <c r="B269" s="46" t="s">
        <v>1296</v>
      </c>
      <c r="C269" s="48">
        <v>7242</v>
      </c>
      <c r="D269" s="48">
        <v>6191.91</v>
      </c>
      <c r="E269" s="50">
        <f t="shared" si="9"/>
        <v>-1050.0900000000001</v>
      </c>
      <c r="F269" s="6">
        <f t="shared" si="8"/>
        <v>0.14500000000000002</v>
      </c>
    </row>
    <row r="270" spans="1:6" x14ac:dyDescent="0.25">
      <c r="A270" s="46" t="s">
        <v>475</v>
      </c>
      <c r="B270" s="46" t="s">
        <v>476</v>
      </c>
      <c r="C270" s="48">
        <v>2494</v>
      </c>
      <c r="D270" s="48">
        <v>2132.37</v>
      </c>
      <c r="E270" s="50">
        <f t="shared" si="9"/>
        <v>-361.63000000000011</v>
      </c>
      <c r="F270" s="6">
        <f t="shared" si="8"/>
        <v>0.14500000000000005</v>
      </c>
    </row>
    <row r="271" spans="1:6" x14ac:dyDescent="0.25">
      <c r="A271" s="46" t="s">
        <v>1297</v>
      </c>
      <c r="B271" s="46" t="s">
        <v>1298</v>
      </c>
      <c r="C271" s="48">
        <v>6362</v>
      </c>
      <c r="D271" s="48">
        <v>5439.5099999999993</v>
      </c>
      <c r="E271" s="50">
        <f t="shared" si="9"/>
        <v>-922.49000000000069</v>
      </c>
      <c r="F271" s="6">
        <f t="shared" si="8"/>
        <v>0.1450000000000001</v>
      </c>
    </row>
    <row r="272" spans="1:6" x14ac:dyDescent="0.25">
      <c r="A272" s="46" t="s">
        <v>1299</v>
      </c>
      <c r="B272" s="46" t="s">
        <v>1300</v>
      </c>
      <c r="C272" s="48">
        <v>2779</v>
      </c>
      <c r="D272" s="48">
        <v>2376.0449999999996</v>
      </c>
      <c r="E272" s="50">
        <f t="shared" si="9"/>
        <v>-402.95500000000038</v>
      </c>
      <c r="F272" s="6">
        <f t="shared" si="8"/>
        <v>0.14500000000000013</v>
      </c>
    </row>
    <row r="273" spans="1:6" x14ac:dyDescent="0.25">
      <c r="A273" s="46" t="s">
        <v>1301</v>
      </c>
      <c r="B273" s="46" t="s">
        <v>1302</v>
      </c>
      <c r="C273" s="48">
        <v>2227</v>
      </c>
      <c r="D273" s="48">
        <v>1904.085</v>
      </c>
      <c r="E273" s="50">
        <f t="shared" si="9"/>
        <v>-322.91499999999996</v>
      </c>
      <c r="F273" s="6">
        <f t="shared" si="8"/>
        <v>0.14499999999999999</v>
      </c>
    </row>
    <row r="274" spans="1:6" x14ac:dyDescent="0.25">
      <c r="A274" s="46" t="s">
        <v>481</v>
      </c>
      <c r="B274" s="46" t="s">
        <v>482</v>
      </c>
      <c r="C274" s="48">
        <v>4384</v>
      </c>
      <c r="D274" s="48">
        <v>3748.32</v>
      </c>
      <c r="E274" s="50">
        <f t="shared" si="9"/>
        <v>-635.67999999999984</v>
      </c>
      <c r="F274" s="6">
        <f t="shared" si="8"/>
        <v>0.14499999999999996</v>
      </c>
    </row>
    <row r="275" spans="1:6" x14ac:dyDescent="0.25">
      <c r="A275" s="46" t="s">
        <v>483</v>
      </c>
      <c r="B275" s="46" t="s">
        <v>484</v>
      </c>
      <c r="C275" s="48">
        <v>1026</v>
      </c>
      <c r="D275" s="48">
        <v>877.2299999999999</v>
      </c>
      <c r="E275" s="50">
        <f t="shared" si="9"/>
        <v>-148.7700000000001</v>
      </c>
      <c r="F275" s="6">
        <f t="shared" si="8"/>
        <v>0.1450000000000001</v>
      </c>
    </row>
    <row r="276" spans="1:6" x14ac:dyDescent="0.25">
      <c r="A276" s="46" t="s">
        <v>489</v>
      </c>
      <c r="B276" s="46" t="s">
        <v>490</v>
      </c>
      <c r="C276" s="48">
        <v>7098</v>
      </c>
      <c r="D276" s="48">
        <v>6068.7899999999991</v>
      </c>
      <c r="E276" s="50">
        <f t="shared" si="9"/>
        <v>-1029.2100000000009</v>
      </c>
      <c r="F276" s="6">
        <f t="shared" si="8"/>
        <v>0.14500000000000013</v>
      </c>
    </row>
    <row r="277" spans="1:6" x14ac:dyDescent="0.25">
      <c r="A277" s="46" t="s">
        <v>1303</v>
      </c>
      <c r="B277" s="46" t="s">
        <v>1304</v>
      </c>
      <c r="C277" s="48">
        <v>4754</v>
      </c>
      <c r="D277" s="48">
        <v>4064.67</v>
      </c>
      <c r="E277" s="50">
        <f t="shared" si="9"/>
        <v>-689.32999999999993</v>
      </c>
      <c r="F277" s="6">
        <f t="shared" si="8"/>
        <v>0.14499999999999999</v>
      </c>
    </row>
    <row r="278" spans="1:6" x14ac:dyDescent="0.25">
      <c r="A278" s="46" t="s">
        <v>1305</v>
      </c>
      <c r="B278" s="46" t="s">
        <v>1306</v>
      </c>
      <c r="C278" s="48">
        <v>1722</v>
      </c>
      <c r="D278" s="48">
        <v>1472.31</v>
      </c>
      <c r="E278" s="50">
        <f t="shared" si="9"/>
        <v>-249.69000000000005</v>
      </c>
      <c r="F278" s="6">
        <f t="shared" si="8"/>
        <v>0.14500000000000005</v>
      </c>
    </row>
    <row r="279" spans="1:6" x14ac:dyDescent="0.25">
      <c r="A279" s="46" t="s">
        <v>1307</v>
      </c>
      <c r="B279" s="46" t="s">
        <v>1308</v>
      </c>
      <c r="C279" s="48">
        <v>4514</v>
      </c>
      <c r="D279" s="48">
        <v>3859.4700000000003</v>
      </c>
      <c r="E279" s="50">
        <f t="shared" si="9"/>
        <v>-654.52999999999975</v>
      </c>
      <c r="F279" s="6">
        <f t="shared" si="8"/>
        <v>0.14499999999999993</v>
      </c>
    </row>
    <row r="280" spans="1:6" x14ac:dyDescent="0.25">
      <c r="A280" s="46" t="s">
        <v>1309</v>
      </c>
      <c r="B280" s="46" t="s">
        <v>1310</v>
      </c>
      <c r="C280" s="48">
        <v>3980</v>
      </c>
      <c r="D280" s="48">
        <v>3402.9</v>
      </c>
      <c r="E280" s="50">
        <f t="shared" si="9"/>
        <v>-577.09999999999991</v>
      </c>
      <c r="F280" s="6">
        <f t="shared" si="8"/>
        <v>0.14499999999999999</v>
      </c>
    </row>
    <row r="281" spans="1:6" x14ac:dyDescent="0.25">
      <c r="A281" s="46" t="s">
        <v>725</v>
      </c>
      <c r="B281" s="46" t="s">
        <v>496</v>
      </c>
      <c r="C281" s="48">
        <v>7863</v>
      </c>
      <c r="D281" s="48">
        <v>6722.8649999999998</v>
      </c>
      <c r="E281" s="50">
        <f t="shared" si="9"/>
        <v>-1140.1350000000002</v>
      </c>
      <c r="F281" s="6">
        <f t="shared" si="8"/>
        <v>0.14500000000000002</v>
      </c>
    </row>
    <row r="282" spans="1:6" x14ac:dyDescent="0.25">
      <c r="A282" s="46" t="s">
        <v>1311</v>
      </c>
      <c r="B282" s="46" t="s">
        <v>1312</v>
      </c>
      <c r="C282" s="48">
        <v>6067</v>
      </c>
      <c r="D282" s="48">
        <v>5187.2849999999999</v>
      </c>
      <c r="E282" s="50">
        <f t="shared" si="9"/>
        <v>-879.71500000000015</v>
      </c>
      <c r="F282" s="6">
        <f t="shared" si="8"/>
        <v>0.14500000000000002</v>
      </c>
    </row>
    <row r="283" spans="1:6" x14ac:dyDescent="0.25">
      <c r="A283" s="46" t="s">
        <v>1313</v>
      </c>
      <c r="B283" s="46" t="s">
        <v>1314</v>
      </c>
      <c r="C283" s="48">
        <v>14475</v>
      </c>
      <c r="D283" s="48">
        <v>12376.125</v>
      </c>
      <c r="E283" s="50">
        <f t="shared" si="9"/>
        <v>-2098.875</v>
      </c>
      <c r="F283" s="6">
        <f t="shared" si="8"/>
        <v>0.14499999999999999</v>
      </c>
    </row>
    <row r="284" spans="1:6" x14ac:dyDescent="0.25">
      <c r="A284" s="46" t="s">
        <v>497</v>
      </c>
      <c r="B284" s="46" t="s">
        <v>498</v>
      </c>
      <c r="C284" s="48">
        <v>951</v>
      </c>
      <c r="D284" s="48">
        <v>813.1049999999999</v>
      </c>
      <c r="E284" s="50">
        <f t="shared" si="9"/>
        <v>-137.8950000000001</v>
      </c>
      <c r="F284" s="6">
        <f t="shared" si="8"/>
        <v>0.1450000000000001</v>
      </c>
    </row>
    <row r="285" spans="1:6" x14ac:dyDescent="0.25">
      <c r="A285" s="46" t="s">
        <v>1315</v>
      </c>
      <c r="B285" s="46" t="s">
        <v>1316</v>
      </c>
      <c r="C285" s="48">
        <v>3264</v>
      </c>
      <c r="D285" s="48">
        <v>2790.72</v>
      </c>
      <c r="E285" s="50">
        <f t="shared" si="9"/>
        <v>-473.2800000000002</v>
      </c>
      <c r="F285" s="6">
        <f t="shared" si="8"/>
        <v>0.14500000000000007</v>
      </c>
    </row>
    <row r="286" spans="1:6" x14ac:dyDescent="0.25">
      <c r="A286" s="46" t="s">
        <v>866</v>
      </c>
      <c r="B286" s="46" t="s">
        <v>867</v>
      </c>
      <c r="C286" s="48">
        <v>6392</v>
      </c>
      <c r="D286" s="48">
        <v>5465.16</v>
      </c>
      <c r="E286" s="50">
        <f t="shared" si="9"/>
        <v>-926.84000000000015</v>
      </c>
      <c r="F286" s="6">
        <f t="shared" si="8"/>
        <v>0.14500000000000002</v>
      </c>
    </row>
    <row r="287" spans="1:6" x14ac:dyDescent="0.25">
      <c r="A287" s="46" t="s">
        <v>1317</v>
      </c>
      <c r="B287" s="46" t="s">
        <v>1318</v>
      </c>
      <c r="C287" s="48">
        <v>3062</v>
      </c>
      <c r="D287" s="48">
        <v>2618.0100000000002</v>
      </c>
      <c r="E287" s="50">
        <f t="shared" si="9"/>
        <v>-443.98999999999978</v>
      </c>
      <c r="F287" s="6">
        <f t="shared" si="8"/>
        <v>0.14499999999999993</v>
      </c>
    </row>
    <row r="288" spans="1:6" x14ac:dyDescent="0.25">
      <c r="A288" s="46" t="s">
        <v>502</v>
      </c>
      <c r="B288" s="46" t="s">
        <v>503</v>
      </c>
      <c r="C288" s="48">
        <v>1032</v>
      </c>
      <c r="D288" s="48">
        <v>882.36</v>
      </c>
      <c r="E288" s="50">
        <f t="shared" si="9"/>
        <v>-149.63999999999999</v>
      </c>
      <c r="F288" s="6">
        <f t="shared" si="8"/>
        <v>0.14499999999999999</v>
      </c>
    </row>
    <row r="289" spans="1:6" x14ac:dyDescent="0.25">
      <c r="A289" s="46" t="s">
        <v>504</v>
      </c>
      <c r="B289" s="46" t="s">
        <v>505</v>
      </c>
      <c r="C289" s="48">
        <v>1910</v>
      </c>
      <c r="D289" s="48">
        <v>1633.05</v>
      </c>
      <c r="E289" s="50">
        <f t="shared" si="9"/>
        <v>-276.95000000000005</v>
      </c>
      <c r="F289" s="6">
        <f t="shared" si="8"/>
        <v>0.14500000000000002</v>
      </c>
    </row>
    <row r="290" spans="1:6" x14ac:dyDescent="0.25">
      <c r="A290" s="46" t="s">
        <v>1319</v>
      </c>
      <c r="B290" s="46" t="s">
        <v>1320</v>
      </c>
      <c r="C290" s="48">
        <v>6154</v>
      </c>
      <c r="D290" s="48">
        <v>5261.6699999999992</v>
      </c>
      <c r="E290" s="50">
        <f t="shared" si="9"/>
        <v>-892.33000000000084</v>
      </c>
      <c r="F290" s="6">
        <f t="shared" si="8"/>
        <v>0.14500000000000013</v>
      </c>
    </row>
    <row r="291" spans="1:6" x14ac:dyDescent="0.25">
      <c r="A291" s="46" t="s">
        <v>508</v>
      </c>
      <c r="B291" s="46" t="s">
        <v>509</v>
      </c>
      <c r="C291" s="48">
        <v>7531</v>
      </c>
      <c r="D291" s="48">
        <v>6439.0050000000001</v>
      </c>
      <c r="E291" s="50">
        <f t="shared" si="9"/>
        <v>-1091.9949999999999</v>
      </c>
      <c r="F291" s="6">
        <f t="shared" si="8"/>
        <v>0.14499999999999999</v>
      </c>
    </row>
    <row r="292" spans="1:6" x14ac:dyDescent="0.25">
      <c r="A292" s="46" t="s">
        <v>1321</v>
      </c>
      <c r="B292" s="46" t="s">
        <v>1322</v>
      </c>
      <c r="C292" s="48">
        <v>4388</v>
      </c>
      <c r="D292" s="48">
        <v>3751.7399999999993</v>
      </c>
      <c r="E292" s="50">
        <f t="shared" si="9"/>
        <v>-636.26000000000067</v>
      </c>
      <c r="F292" s="6">
        <f t="shared" si="8"/>
        <v>0.14500000000000016</v>
      </c>
    </row>
    <row r="293" spans="1:6" x14ac:dyDescent="0.25">
      <c r="A293" s="46" t="s">
        <v>514</v>
      </c>
      <c r="B293" s="46" t="s">
        <v>515</v>
      </c>
      <c r="C293" s="48">
        <v>2168</v>
      </c>
      <c r="D293" s="48">
        <v>1853.6399999999999</v>
      </c>
      <c r="E293" s="50">
        <f t="shared" si="9"/>
        <v>-314.36000000000013</v>
      </c>
      <c r="F293" s="6">
        <f t="shared" si="8"/>
        <v>0.14500000000000005</v>
      </c>
    </row>
    <row r="294" spans="1:6" x14ac:dyDescent="0.25">
      <c r="A294" s="46" t="s">
        <v>516</v>
      </c>
      <c r="B294" s="46" t="s">
        <v>517</v>
      </c>
      <c r="C294" s="48">
        <v>1927</v>
      </c>
      <c r="D294" s="48">
        <v>1647.5849999999998</v>
      </c>
      <c r="E294" s="50">
        <f t="shared" si="9"/>
        <v>-279.41500000000019</v>
      </c>
      <c r="F294" s="6">
        <f t="shared" si="8"/>
        <v>0.1450000000000001</v>
      </c>
    </row>
    <row r="295" spans="1:6" x14ac:dyDescent="0.25">
      <c r="A295" s="46" t="s">
        <v>1323</v>
      </c>
      <c r="B295" s="46" t="s">
        <v>1324</v>
      </c>
      <c r="C295" s="48">
        <v>2265</v>
      </c>
      <c r="D295" s="48">
        <v>1936.575</v>
      </c>
      <c r="E295" s="50">
        <f t="shared" si="9"/>
        <v>-328.42499999999995</v>
      </c>
      <c r="F295" s="6">
        <f t="shared" si="8"/>
        <v>0.14499999999999999</v>
      </c>
    </row>
    <row r="296" spans="1:6" x14ac:dyDescent="0.25">
      <c r="A296" s="46" t="s">
        <v>1325</v>
      </c>
      <c r="B296" s="46" t="s">
        <v>1326</v>
      </c>
      <c r="C296" s="48">
        <v>2105</v>
      </c>
      <c r="D296" s="48">
        <v>1799.7750000000001</v>
      </c>
      <c r="E296" s="50">
        <f t="shared" si="9"/>
        <v>-305.22499999999991</v>
      </c>
      <c r="F296" s="6">
        <f t="shared" si="8"/>
        <v>0.14499999999999996</v>
      </c>
    </row>
    <row r="297" spans="1:6" x14ac:dyDescent="0.25">
      <c r="A297" s="46" t="s">
        <v>1327</v>
      </c>
      <c r="B297" s="46" t="s">
        <v>1328</v>
      </c>
      <c r="C297" s="48">
        <v>6192</v>
      </c>
      <c r="D297" s="48">
        <v>4704.21</v>
      </c>
      <c r="E297" s="50">
        <f t="shared" si="9"/>
        <v>-1487.79</v>
      </c>
      <c r="F297" s="6">
        <f t="shared" si="8"/>
        <v>0.24027616279069766</v>
      </c>
    </row>
    <row r="298" spans="1:6" x14ac:dyDescent="0.25">
      <c r="A298" s="46" t="s">
        <v>1329</v>
      </c>
      <c r="B298" s="46" t="s">
        <v>1330</v>
      </c>
      <c r="C298" s="48">
        <v>5604</v>
      </c>
      <c r="D298" s="48">
        <v>4791.42</v>
      </c>
      <c r="E298" s="50">
        <f t="shared" si="9"/>
        <v>-812.57999999999993</v>
      </c>
      <c r="F298" s="6">
        <f t="shared" si="8"/>
        <v>0.14499999999999999</v>
      </c>
    </row>
    <row r="299" spans="1:6" x14ac:dyDescent="0.25">
      <c r="A299" s="46" t="s">
        <v>522</v>
      </c>
      <c r="B299" s="46" t="s">
        <v>523</v>
      </c>
      <c r="C299" s="48">
        <v>14214</v>
      </c>
      <c r="D299" s="48">
        <v>12152.97</v>
      </c>
      <c r="E299" s="50">
        <f t="shared" si="9"/>
        <v>-2061.0300000000007</v>
      </c>
      <c r="F299" s="6">
        <f t="shared" si="8"/>
        <v>0.14500000000000005</v>
      </c>
    </row>
    <row r="300" spans="1:6" x14ac:dyDescent="0.25">
      <c r="A300" s="46" t="s">
        <v>524</v>
      </c>
      <c r="B300" s="46" t="s">
        <v>525</v>
      </c>
      <c r="C300" s="48">
        <v>5161</v>
      </c>
      <c r="D300" s="48">
        <v>4412.6549999999997</v>
      </c>
      <c r="E300" s="50">
        <f t="shared" si="9"/>
        <v>-748.34500000000025</v>
      </c>
      <c r="F300" s="6">
        <f t="shared" si="8"/>
        <v>0.14500000000000005</v>
      </c>
    </row>
    <row r="301" spans="1:6" x14ac:dyDescent="0.25">
      <c r="A301" s="46" t="s">
        <v>852</v>
      </c>
      <c r="B301" s="46" t="s">
        <v>853</v>
      </c>
      <c r="C301" s="48">
        <v>13565</v>
      </c>
      <c r="D301" s="48">
        <v>11598.075000000001</v>
      </c>
      <c r="E301" s="50">
        <f t="shared" si="9"/>
        <v>-1966.9249999999993</v>
      </c>
      <c r="F301" s="6">
        <f t="shared" si="8"/>
        <v>0.14499999999999993</v>
      </c>
    </row>
    <row r="302" spans="1:6" x14ac:dyDescent="0.25">
      <c r="A302" s="46" t="s">
        <v>966</v>
      </c>
      <c r="B302" s="46" t="s">
        <v>967</v>
      </c>
      <c r="C302" s="48">
        <v>1177</v>
      </c>
      <c r="D302" s="48">
        <v>1006.3349999999998</v>
      </c>
      <c r="E302" s="50">
        <f t="shared" si="9"/>
        <v>-170.66500000000019</v>
      </c>
      <c r="F302" s="6">
        <f t="shared" si="8"/>
        <v>0.14500000000000016</v>
      </c>
    </row>
    <row r="303" spans="1:6" x14ac:dyDescent="0.25">
      <c r="A303" s="46" t="s">
        <v>530</v>
      </c>
      <c r="B303" s="46" t="s">
        <v>531</v>
      </c>
      <c r="C303" s="48">
        <v>11217</v>
      </c>
      <c r="D303" s="48">
        <v>9590.5349999999999</v>
      </c>
      <c r="E303" s="50">
        <f t="shared" si="9"/>
        <v>-1626.4650000000001</v>
      </c>
      <c r="F303" s="6">
        <f t="shared" si="8"/>
        <v>0.14500000000000002</v>
      </c>
    </row>
    <row r="304" spans="1:6" x14ac:dyDescent="0.25">
      <c r="A304" s="46" t="s">
        <v>1331</v>
      </c>
      <c r="B304" s="46" t="s">
        <v>1332</v>
      </c>
      <c r="C304" s="48">
        <v>5254</v>
      </c>
      <c r="D304" s="48">
        <v>4492.17</v>
      </c>
      <c r="E304" s="50">
        <f t="shared" si="9"/>
        <v>-761.82999999999993</v>
      </c>
      <c r="F304" s="6">
        <f t="shared" si="8"/>
        <v>0.14499999999999999</v>
      </c>
    </row>
    <row r="305" spans="1:6" x14ac:dyDescent="0.25">
      <c r="A305" s="46" t="s">
        <v>1333</v>
      </c>
      <c r="B305" s="46" t="s">
        <v>1334</v>
      </c>
      <c r="C305" s="48">
        <v>2117</v>
      </c>
      <c r="D305" s="48">
        <v>1668.9599999999998</v>
      </c>
      <c r="E305" s="50">
        <f t="shared" si="9"/>
        <v>-448.04000000000019</v>
      </c>
      <c r="F305" s="6">
        <f t="shared" si="8"/>
        <v>0.21163911195087398</v>
      </c>
    </row>
    <row r="306" spans="1:6" x14ac:dyDescent="0.25">
      <c r="A306" s="46" t="s">
        <v>1335</v>
      </c>
      <c r="B306" s="46" t="s">
        <v>1336</v>
      </c>
      <c r="C306" s="48">
        <v>6341</v>
      </c>
      <c r="D306" s="48">
        <v>5421.5550000000003</v>
      </c>
      <c r="E306" s="50">
        <f t="shared" si="9"/>
        <v>-919.44499999999971</v>
      </c>
      <c r="F306" s="6">
        <f t="shared" si="8"/>
        <v>0.14499999999999996</v>
      </c>
    </row>
    <row r="307" spans="1:6" x14ac:dyDescent="0.25">
      <c r="A307" s="46" t="s">
        <v>534</v>
      </c>
      <c r="B307" s="46" t="s">
        <v>535</v>
      </c>
      <c r="C307" s="48">
        <v>9716</v>
      </c>
      <c r="D307" s="48">
        <v>8307.1799999999985</v>
      </c>
      <c r="E307" s="50">
        <f t="shared" si="9"/>
        <v>-1408.8200000000015</v>
      </c>
      <c r="F307" s="6">
        <f t="shared" si="8"/>
        <v>0.14500000000000016</v>
      </c>
    </row>
    <row r="308" spans="1:6" x14ac:dyDescent="0.25">
      <c r="A308" s="46" t="s">
        <v>544</v>
      </c>
      <c r="B308" s="46" t="s">
        <v>545</v>
      </c>
      <c r="C308" s="48">
        <v>3265</v>
      </c>
      <c r="D308" s="48">
        <v>2791.5749999999998</v>
      </c>
      <c r="E308" s="50">
        <f t="shared" si="9"/>
        <v>-473.42500000000018</v>
      </c>
      <c r="F308" s="6">
        <f t="shared" si="8"/>
        <v>0.14500000000000005</v>
      </c>
    </row>
    <row r="309" spans="1:6" x14ac:dyDescent="0.25">
      <c r="A309" s="46" t="s">
        <v>548</v>
      </c>
      <c r="B309" s="46" t="s">
        <v>549</v>
      </c>
      <c r="C309" s="48">
        <v>9063</v>
      </c>
      <c r="D309" s="48">
        <v>7748.8649999999998</v>
      </c>
      <c r="E309" s="50">
        <f t="shared" si="9"/>
        <v>-1314.1350000000002</v>
      </c>
      <c r="F309" s="6">
        <f t="shared" si="8"/>
        <v>0.14500000000000002</v>
      </c>
    </row>
    <row r="310" spans="1:6" x14ac:dyDescent="0.25">
      <c r="A310" s="46" t="s">
        <v>550</v>
      </c>
      <c r="B310" s="46" t="s">
        <v>551</v>
      </c>
      <c r="C310" s="48">
        <v>6454</v>
      </c>
      <c r="D310" s="48">
        <v>5518.1699999999992</v>
      </c>
      <c r="E310" s="50">
        <f t="shared" si="9"/>
        <v>-935.83000000000084</v>
      </c>
      <c r="F310" s="6">
        <f t="shared" si="8"/>
        <v>0.14500000000000013</v>
      </c>
    </row>
    <row r="311" spans="1:6" x14ac:dyDescent="0.25">
      <c r="A311" s="46" t="s">
        <v>552</v>
      </c>
      <c r="B311" s="46" t="s">
        <v>553</v>
      </c>
      <c r="C311" s="48">
        <v>8275</v>
      </c>
      <c r="D311" s="48">
        <v>7075.125</v>
      </c>
      <c r="E311" s="50">
        <f t="shared" si="9"/>
        <v>-1199.875</v>
      </c>
      <c r="F311" s="6">
        <f t="shared" si="8"/>
        <v>0.14499999999999999</v>
      </c>
    </row>
    <row r="312" spans="1:6" x14ac:dyDescent="0.25">
      <c r="A312" s="46" t="s">
        <v>554</v>
      </c>
      <c r="B312" s="46" t="s">
        <v>555</v>
      </c>
      <c r="C312" s="48">
        <v>6620</v>
      </c>
      <c r="D312" s="48">
        <v>5660.1</v>
      </c>
      <c r="E312" s="50">
        <f t="shared" si="9"/>
        <v>-959.89999999999964</v>
      </c>
      <c r="F312" s="6">
        <f t="shared" si="8"/>
        <v>0.14499999999999993</v>
      </c>
    </row>
    <row r="313" spans="1:6" x14ac:dyDescent="0.25">
      <c r="A313" s="46" t="s">
        <v>1337</v>
      </c>
      <c r="B313" s="46" t="s">
        <v>1338</v>
      </c>
      <c r="C313" s="48">
        <v>5240</v>
      </c>
      <c r="D313" s="48">
        <v>4480.2</v>
      </c>
      <c r="E313" s="50">
        <f t="shared" si="9"/>
        <v>-759.80000000000018</v>
      </c>
      <c r="F313" s="6">
        <f t="shared" si="8"/>
        <v>0.14500000000000005</v>
      </c>
    </row>
    <row r="314" spans="1:6" x14ac:dyDescent="0.25">
      <c r="A314" s="46" t="s">
        <v>562</v>
      </c>
      <c r="B314" s="46" t="s">
        <v>563</v>
      </c>
      <c r="C314" s="48">
        <v>10572</v>
      </c>
      <c r="D314" s="48">
        <v>9039.06</v>
      </c>
      <c r="E314" s="50">
        <f t="shared" si="9"/>
        <v>-1532.9400000000005</v>
      </c>
      <c r="F314" s="6">
        <f t="shared" si="8"/>
        <v>0.14500000000000005</v>
      </c>
    </row>
    <row r="315" spans="1:6" x14ac:dyDescent="0.25">
      <c r="A315" s="46" t="s">
        <v>564</v>
      </c>
      <c r="B315" s="46" t="s">
        <v>565</v>
      </c>
      <c r="C315" s="48">
        <v>10303</v>
      </c>
      <c r="D315" s="48">
        <v>8809.0650000000005</v>
      </c>
      <c r="E315" s="50">
        <f t="shared" si="9"/>
        <v>-1493.9349999999995</v>
      </c>
      <c r="F315" s="6">
        <f t="shared" si="8"/>
        <v>0.14499999999999996</v>
      </c>
    </row>
    <row r="316" spans="1:6" x14ac:dyDescent="0.25">
      <c r="A316" s="46" t="s">
        <v>566</v>
      </c>
      <c r="B316" s="46" t="s">
        <v>567</v>
      </c>
      <c r="C316" s="48">
        <v>10671</v>
      </c>
      <c r="D316" s="48">
        <v>9123.7049999999981</v>
      </c>
      <c r="E316" s="50">
        <f t="shared" si="9"/>
        <v>-1547.2950000000019</v>
      </c>
      <c r="F316" s="6">
        <f t="shared" si="8"/>
        <v>0.14500000000000018</v>
      </c>
    </row>
    <row r="317" spans="1:6" x14ac:dyDescent="0.25">
      <c r="A317" s="46" t="s">
        <v>1339</v>
      </c>
      <c r="B317" s="46" t="s">
        <v>1340</v>
      </c>
      <c r="C317" s="48">
        <v>2168</v>
      </c>
      <c r="D317" s="48">
        <v>1853.6399999999999</v>
      </c>
      <c r="E317" s="50">
        <f t="shared" si="9"/>
        <v>-314.36000000000013</v>
      </c>
      <c r="F317" s="6">
        <f t="shared" si="8"/>
        <v>0.14500000000000005</v>
      </c>
    </row>
    <row r="318" spans="1:6" x14ac:dyDescent="0.25">
      <c r="A318" s="46" t="s">
        <v>1341</v>
      </c>
      <c r="B318" s="46" t="s">
        <v>1342</v>
      </c>
      <c r="C318" s="48">
        <v>9495</v>
      </c>
      <c r="D318" s="48">
        <v>8118.2250000000004</v>
      </c>
      <c r="E318" s="50">
        <f t="shared" si="9"/>
        <v>-1376.7749999999996</v>
      </c>
      <c r="F318" s="6">
        <f t="shared" si="8"/>
        <v>0.14499999999999996</v>
      </c>
    </row>
    <row r="319" spans="1:6" x14ac:dyDescent="0.25">
      <c r="A319" s="46" t="s">
        <v>1343</v>
      </c>
      <c r="B319" s="46" t="s">
        <v>1344</v>
      </c>
      <c r="C319" s="48">
        <v>12389</v>
      </c>
      <c r="D319" s="48">
        <v>10592.594999999999</v>
      </c>
      <c r="E319" s="50">
        <f t="shared" si="9"/>
        <v>-1796.4050000000007</v>
      </c>
      <c r="F319" s="6">
        <f t="shared" si="8"/>
        <v>0.14500000000000005</v>
      </c>
    </row>
    <row r="320" spans="1:6" x14ac:dyDescent="0.25">
      <c r="A320" s="46" t="s">
        <v>572</v>
      </c>
      <c r="B320" s="46" t="s">
        <v>573</v>
      </c>
      <c r="C320" s="48">
        <v>16713</v>
      </c>
      <c r="D320" s="48">
        <v>14289.614999999998</v>
      </c>
      <c r="E320" s="50">
        <f t="shared" si="9"/>
        <v>-2423.385000000002</v>
      </c>
      <c r="F320" s="6">
        <f t="shared" si="8"/>
        <v>0.14500000000000013</v>
      </c>
    </row>
    <row r="321" spans="1:6" x14ac:dyDescent="0.25">
      <c r="A321" s="46" t="s">
        <v>1345</v>
      </c>
      <c r="B321" s="46" t="s">
        <v>1346</v>
      </c>
      <c r="C321" s="48">
        <v>9419</v>
      </c>
      <c r="D321" s="48">
        <v>8053.244999999999</v>
      </c>
      <c r="E321" s="50">
        <f t="shared" si="9"/>
        <v>-1365.755000000001</v>
      </c>
      <c r="F321" s="6">
        <f t="shared" si="8"/>
        <v>0.1450000000000001</v>
      </c>
    </row>
    <row r="322" spans="1:6" x14ac:dyDescent="0.25">
      <c r="A322" s="46" t="s">
        <v>1347</v>
      </c>
      <c r="B322" s="46" t="s">
        <v>1348</v>
      </c>
      <c r="C322" s="48">
        <v>8970</v>
      </c>
      <c r="D322" s="48">
        <v>7669.35</v>
      </c>
      <c r="E322" s="50">
        <f t="shared" si="9"/>
        <v>-1300.6499999999996</v>
      </c>
      <c r="F322" s="6">
        <f t="shared" ref="F322:F385" si="10">(C322-D322)/C322</f>
        <v>0.14499999999999996</v>
      </c>
    </row>
    <row r="323" spans="1:6" x14ac:dyDescent="0.25">
      <c r="A323" s="46" t="s">
        <v>818</v>
      </c>
      <c r="B323" s="46" t="s">
        <v>819</v>
      </c>
      <c r="C323" s="48">
        <v>2756</v>
      </c>
      <c r="D323" s="48">
        <v>2356.3799999999997</v>
      </c>
      <c r="E323" s="50">
        <f t="shared" ref="E323:E386" si="11">D323-C323</f>
        <v>-399.62000000000035</v>
      </c>
      <c r="F323" s="6">
        <f t="shared" si="10"/>
        <v>0.14500000000000013</v>
      </c>
    </row>
    <row r="324" spans="1:6" x14ac:dyDescent="0.25">
      <c r="A324" s="46" t="s">
        <v>1349</v>
      </c>
      <c r="B324" s="46" t="s">
        <v>1350</v>
      </c>
      <c r="C324" s="48">
        <v>5077</v>
      </c>
      <c r="D324" s="48">
        <v>4340.835</v>
      </c>
      <c r="E324" s="50">
        <f t="shared" si="11"/>
        <v>-736.16499999999996</v>
      </c>
      <c r="F324" s="6">
        <f t="shared" si="10"/>
        <v>0.14499999999999999</v>
      </c>
    </row>
    <row r="325" spans="1:6" x14ac:dyDescent="0.25">
      <c r="A325" s="46" t="s">
        <v>574</v>
      </c>
      <c r="B325" s="46" t="s">
        <v>575</v>
      </c>
      <c r="C325" s="48">
        <v>1418</v>
      </c>
      <c r="D325" s="48">
        <v>1212.3899999999999</v>
      </c>
      <c r="E325" s="50">
        <f t="shared" si="11"/>
        <v>-205.61000000000013</v>
      </c>
      <c r="F325" s="6">
        <f t="shared" si="10"/>
        <v>0.1450000000000001</v>
      </c>
    </row>
    <row r="326" spans="1:6" x14ac:dyDescent="0.25">
      <c r="A326" s="46" t="s">
        <v>1351</v>
      </c>
      <c r="B326" s="46" t="s">
        <v>1352</v>
      </c>
      <c r="C326" s="48">
        <v>5058</v>
      </c>
      <c r="D326" s="48">
        <v>4324.5899999999992</v>
      </c>
      <c r="E326" s="50">
        <f t="shared" si="11"/>
        <v>-733.41000000000076</v>
      </c>
      <c r="F326" s="6">
        <f t="shared" si="10"/>
        <v>0.14500000000000016</v>
      </c>
    </row>
    <row r="327" spans="1:6" x14ac:dyDescent="0.25">
      <c r="A327" s="46" t="s">
        <v>1353</v>
      </c>
      <c r="B327" s="46" t="s">
        <v>1354</v>
      </c>
      <c r="C327" s="48">
        <v>5694</v>
      </c>
      <c r="D327" s="48">
        <v>4868.37</v>
      </c>
      <c r="E327" s="50">
        <f t="shared" si="11"/>
        <v>-825.63000000000011</v>
      </c>
      <c r="F327" s="6">
        <f t="shared" si="10"/>
        <v>0.14500000000000002</v>
      </c>
    </row>
    <row r="328" spans="1:6" x14ac:dyDescent="0.25">
      <c r="A328" s="46" t="s">
        <v>1058</v>
      </c>
      <c r="B328" s="46" t="s">
        <v>1060</v>
      </c>
      <c r="C328" s="48">
        <v>7309</v>
      </c>
      <c r="D328" s="48">
        <v>6249.1949999999997</v>
      </c>
      <c r="E328" s="50">
        <f t="shared" si="11"/>
        <v>-1059.8050000000003</v>
      </c>
      <c r="F328" s="6">
        <f t="shared" si="10"/>
        <v>0.14500000000000005</v>
      </c>
    </row>
    <row r="329" spans="1:6" x14ac:dyDescent="0.25">
      <c r="A329" s="46" t="s">
        <v>580</v>
      </c>
      <c r="B329" s="46" t="s">
        <v>581</v>
      </c>
      <c r="C329" s="48">
        <v>1286</v>
      </c>
      <c r="D329" s="48">
        <v>1099.53</v>
      </c>
      <c r="E329" s="50">
        <f t="shared" si="11"/>
        <v>-186.47000000000003</v>
      </c>
      <c r="F329" s="6">
        <f t="shared" si="10"/>
        <v>0.14500000000000002</v>
      </c>
    </row>
    <row r="330" spans="1:6" x14ac:dyDescent="0.25">
      <c r="A330" s="46" t="s">
        <v>1355</v>
      </c>
      <c r="B330" s="46" t="s">
        <v>1356</v>
      </c>
      <c r="C330" s="48">
        <v>4726</v>
      </c>
      <c r="D330" s="48">
        <v>4040.7299999999996</v>
      </c>
      <c r="E330" s="50">
        <f t="shared" si="11"/>
        <v>-685.27000000000044</v>
      </c>
      <c r="F330" s="6">
        <f t="shared" si="10"/>
        <v>0.1450000000000001</v>
      </c>
    </row>
    <row r="331" spans="1:6" x14ac:dyDescent="0.25">
      <c r="A331" s="46" t="s">
        <v>1357</v>
      </c>
      <c r="B331" s="46" t="s">
        <v>1358</v>
      </c>
      <c r="C331" s="48">
        <v>2266</v>
      </c>
      <c r="D331" s="48">
        <v>1937.4299999999998</v>
      </c>
      <c r="E331" s="50">
        <f t="shared" si="11"/>
        <v>-328.57000000000016</v>
      </c>
      <c r="F331" s="6">
        <f t="shared" si="10"/>
        <v>0.14500000000000007</v>
      </c>
    </row>
    <row r="332" spans="1:6" x14ac:dyDescent="0.25">
      <c r="A332" s="46" t="s">
        <v>592</v>
      </c>
      <c r="B332" s="46" t="s">
        <v>593</v>
      </c>
      <c r="C332" s="48">
        <v>8612</v>
      </c>
      <c r="D332" s="48">
        <v>7363.2599999999993</v>
      </c>
      <c r="E332" s="50">
        <f t="shared" si="11"/>
        <v>-1248.7400000000007</v>
      </c>
      <c r="F332" s="6">
        <f t="shared" si="10"/>
        <v>0.14500000000000007</v>
      </c>
    </row>
    <row r="333" spans="1:6" x14ac:dyDescent="0.25">
      <c r="A333" s="46" t="s">
        <v>594</v>
      </c>
      <c r="B333" s="46" t="s">
        <v>595</v>
      </c>
      <c r="C333" s="48">
        <v>7032</v>
      </c>
      <c r="D333" s="48">
        <v>6012.36</v>
      </c>
      <c r="E333" s="50">
        <f t="shared" si="11"/>
        <v>-1019.6400000000003</v>
      </c>
      <c r="F333" s="6">
        <f t="shared" si="10"/>
        <v>0.14500000000000005</v>
      </c>
    </row>
    <row r="334" spans="1:6" x14ac:dyDescent="0.25">
      <c r="A334" s="46" t="s">
        <v>596</v>
      </c>
      <c r="B334" s="46" t="s">
        <v>597</v>
      </c>
      <c r="C334" s="48">
        <v>3774</v>
      </c>
      <c r="D334" s="48">
        <v>3226.7699999999995</v>
      </c>
      <c r="E334" s="50">
        <f t="shared" si="11"/>
        <v>-547.23000000000047</v>
      </c>
      <c r="F334" s="6">
        <f t="shared" si="10"/>
        <v>0.14500000000000013</v>
      </c>
    </row>
    <row r="335" spans="1:6" x14ac:dyDescent="0.25">
      <c r="A335" s="46" t="s">
        <v>598</v>
      </c>
      <c r="B335" s="46" t="s">
        <v>599</v>
      </c>
      <c r="C335" s="48">
        <v>5778</v>
      </c>
      <c r="D335" s="48">
        <v>4940.1899999999996</v>
      </c>
      <c r="E335" s="50">
        <f t="shared" si="11"/>
        <v>-837.8100000000004</v>
      </c>
      <c r="F335" s="6">
        <f t="shared" si="10"/>
        <v>0.14500000000000007</v>
      </c>
    </row>
    <row r="336" spans="1:6" x14ac:dyDescent="0.25">
      <c r="A336" s="46" t="s">
        <v>1359</v>
      </c>
      <c r="B336" s="46" t="s">
        <v>1360</v>
      </c>
      <c r="C336" s="48">
        <v>3391</v>
      </c>
      <c r="D336" s="48">
        <v>2899.3049999999998</v>
      </c>
      <c r="E336" s="50">
        <f t="shared" si="11"/>
        <v>-491.69500000000016</v>
      </c>
      <c r="F336" s="6">
        <f t="shared" si="10"/>
        <v>0.14500000000000005</v>
      </c>
    </row>
    <row r="337" spans="1:6" x14ac:dyDescent="0.25">
      <c r="A337" s="46" t="s">
        <v>1361</v>
      </c>
      <c r="B337" s="46" t="s">
        <v>1362</v>
      </c>
      <c r="C337" s="48">
        <v>1536</v>
      </c>
      <c r="D337" s="48">
        <v>1313.2799999999997</v>
      </c>
      <c r="E337" s="50">
        <f t="shared" si="11"/>
        <v>-222.72000000000025</v>
      </c>
      <c r="F337" s="6">
        <f t="shared" si="10"/>
        <v>0.14500000000000016</v>
      </c>
    </row>
    <row r="338" spans="1:6" x14ac:dyDescent="0.25">
      <c r="A338" s="46" t="s">
        <v>604</v>
      </c>
      <c r="B338" s="46" t="s">
        <v>605</v>
      </c>
      <c r="C338" s="48">
        <v>4952</v>
      </c>
      <c r="D338" s="48">
        <v>4233.96</v>
      </c>
      <c r="E338" s="50">
        <f t="shared" si="11"/>
        <v>-718.04</v>
      </c>
      <c r="F338" s="6">
        <f t="shared" si="10"/>
        <v>0.14499999999999999</v>
      </c>
    </row>
    <row r="339" spans="1:6" x14ac:dyDescent="0.25">
      <c r="A339" s="46" t="s">
        <v>1363</v>
      </c>
      <c r="B339" s="46" t="s">
        <v>1364</v>
      </c>
      <c r="C339" s="48">
        <v>4250</v>
      </c>
      <c r="D339" s="48">
        <v>3633.75</v>
      </c>
      <c r="E339" s="50">
        <f t="shared" si="11"/>
        <v>-616.25</v>
      </c>
      <c r="F339" s="6">
        <f t="shared" si="10"/>
        <v>0.14499999999999999</v>
      </c>
    </row>
    <row r="340" spans="1:6" x14ac:dyDescent="0.25">
      <c r="A340" s="46" t="s">
        <v>606</v>
      </c>
      <c r="B340" s="46" t="s">
        <v>607</v>
      </c>
      <c r="C340" s="48">
        <v>2936</v>
      </c>
      <c r="D340" s="48">
        <v>2510.2799999999997</v>
      </c>
      <c r="E340" s="50">
        <f t="shared" si="11"/>
        <v>-425.72000000000025</v>
      </c>
      <c r="F340" s="6">
        <f t="shared" si="10"/>
        <v>0.14500000000000007</v>
      </c>
    </row>
    <row r="341" spans="1:6" x14ac:dyDescent="0.25">
      <c r="A341" s="46" t="s">
        <v>610</v>
      </c>
      <c r="B341" s="46" t="s">
        <v>611</v>
      </c>
      <c r="C341" s="48">
        <v>14812</v>
      </c>
      <c r="D341" s="48">
        <v>12664.26</v>
      </c>
      <c r="E341" s="50">
        <f t="shared" si="11"/>
        <v>-2147.7399999999998</v>
      </c>
      <c r="F341" s="6">
        <f t="shared" si="10"/>
        <v>0.14499999999999999</v>
      </c>
    </row>
    <row r="342" spans="1:6" x14ac:dyDescent="0.25">
      <c r="A342" s="46" t="s">
        <v>1365</v>
      </c>
      <c r="B342" s="46" t="s">
        <v>1366</v>
      </c>
      <c r="C342" s="48">
        <v>4619</v>
      </c>
      <c r="D342" s="48">
        <v>3949.2449999999999</v>
      </c>
      <c r="E342" s="50">
        <f t="shared" si="11"/>
        <v>-669.75500000000011</v>
      </c>
      <c r="F342" s="6">
        <f t="shared" si="10"/>
        <v>0.14500000000000002</v>
      </c>
    </row>
    <row r="343" spans="1:6" x14ac:dyDescent="0.25">
      <c r="A343" s="46" t="s">
        <v>1367</v>
      </c>
      <c r="B343" s="46" t="s">
        <v>1368</v>
      </c>
      <c r="C343" s="48">
        <v>3033</v>
      </c>
      <c r="D343" s="48">
        <v>2593.2150000000001</v>
      </c>
      <c r="E343" s="50">
        <f t="shared" si="11"/>
        <v>-439.78499999999985</v>
      </c>
      <c r="F343" s="6">
        <f t="shared" si="10"/>
        <v>0.14499999999999996</v>
      </c>
    </row>
    <row r="344" spans="1:6" x14ac:dyDescent="0.25">
      <c r="A344" s="46" t="s">
        <v>614</v>
      </c>
      <c r="B344" s="46" t="s">
        <v>615</v>
      </c>
      <c r="C344" s="48">
        <v>1783</v>
      </c>
      <c r="D344" s="48">
        <v>1524.4649999999999</v>
      </c>
      <c r="E344" s="50">
        <f t="shared" si="11"/>
        <v>-258.53500000000008</v>
      </c>
      <c r="F344" s="6">
        <f t="shared" si="10"/>
        <v>0.14500000000000005</v>
      </c>
    </row>
    <row r="345" spans="1:6" x14ac:dyDescent="0.25">
      <c r="A345" s="46" t="s">
        <v>1369</v>
      </c>
      <c r="B345" s="46" t="s">
        <v>1370</v>
      </c>
      <c r="C345" s="48">
        <v>9471</v>
      </c>
      <c r="D345" s="48">
        <v>8097.704999999999</v>
      </c>
      <c r="E345" s="50">
        <f t="shared" si="11"/>
        <v>-1373.295000000001</v>
      </c>
      <c r="F345" s="6">
        <f t="shared" si="10"/>
        <v>0.1450000000000001</v>
      </c>
    </row>
    <row r="346" spans="1:6" x14ac:dyDescent="0.25">
      <c r="A346" s="46" t="s">
        <v>616</v>
      </c>
      <c r="B346" s="46" t="s">
        <v>617</v>
      </c>
      <c r="C346" s="48">
        <v>11665</v>
      </c>
      <c r="D346" s="48">
        <v>9973.5750000000007</v>
      </c>
      <c r="E346" s="50">
        <f t="shared" si="11"/>
        <v>-1691.4249999999993</v>
      </c>
      <c r="F346" s="6">
        <f t="shared" si="10"/>
        <v>0.14499999999999993</v>
      </c>
    </row>
    <row r="347" spans="1:6" x14ac:dyDescent="0.25">
      <c r="A347" s="46" t="s">
        <v>1371</v>
      </c>
      <c r="B347" s="46" t="s">
        <v>1372</v>
      </c>
      <c r="C347" s="48">
        <v>4844</v>
      </c>
      <c r="D347" s="48">
        <v>4141.62</v>
      </c>
      <c r="E347" s="50">
        <f t="shared" si="11"/>
        <v>-702.38000000000011</v>
      </c>
      <c r="F347" s="6">
        <f t="shared" si="10"/>
        <v>0.14500000000000002</v>
      </c>
    </row>
    <row r="348" spans="1:6" x14ac:dyDescent="0.25">
      <c r="A348" s="46" t="s">
        <v>1373</v>
      </c>
      <c r="B348" s="46" t="s">
        <v>1374</v>
      </c>
      <c r="C348" s="48">
        <v>4296</v>
      </c>
      <c r="D348" s="48">
        <v>3673.08</v>
      </c>
      <c r="E348" s="50">
        <f t="shared" si="11"/>
        <v>-622.92000000000007</v>
      </c>
      <c r="F348" s="6">
        <f t="shared" si="10"/>
        <v>0.14500000000000002</v>
      </c>
    </row>
    <row r="349" spans="1:6" x14ac:dyDescent="0.25">
      <c r="A349" s="46" t="s">
        <v>620</v>
      </c>
      <c r="B349" s="46" t="s">
        <v>621</v>
      </c>
      <c r="C349" s="48">
        <v>10913</v>
      </c>
      <c r="D349" s="48">
        <v>9330.6149999999998</v>
      </c>
      <c r="E349" s="50">
        <f t="shared" si="11"/>
        <v>-1582.3850000000002</v>
      </c>
      <c r="F349" s="6">
        <f t="shared" si="10"/>
        <v>0.14500000000000002</v>
      </c>
    </row>
    <row r="350" spans="1:6" x14ac:dyDescent="0.25">
      <c r="A350" s="46" t="s">
        <v>727</v>
      </c>
      <c r="B350" s="46" t="s">
        <v>622</v>
      </c>
      <c r="C350" s="48">
        <v>1584</v>
      </c>
      <c r="D350" s="48">
        <v>1354.32</v>
      </c>
      <c r="E350" s="50">
        <f t="shared" si="11"/>
        <v>-229.68000000000006</v>
      </c>
      <c r="F350" s="6">
        <f t="shared" si="10"/>
        <v>0.14500000000000005</v>
      </c>
    </row>
    <row r="351" spans="1:6" x14ac:dyDescent="0.25">
      <c r="A351" s="46" t="s">
        <v>1375</v>
      </c>
      <c r="B351" s="46" t="s">
        <v>1376</v>
      </c>
      <c r="C351" s="48">
        <v>5002</v>
      </c>
      <c r="D351" s="48">
        <v>4276.71</v>
      </c>
      <c r="E351" s="50">
        <f t="shared" si="11"/>
        <v>-725.29</v>
      </c>
      <c r="F351" s="6">
        <f t="shared" si="10"/>
        <v>0.14499999999999999</v>
      </c>
    </row>
    <row r="352" spans="1:6" x14ac:dyDescent="0.25">
      <c r="A352" s="46" t="s">
        <v>623</v>
      </c>
      <c r="B352" s="46" t="s">
        <v>1377</v>
      </c>
      <c r="C352" s="48">
        <v>6530</v>
      </c>
      <c r="D352" s="48">
        <v>5583.15</v>
      </c>
      <c r="E352" s="50">
        <f t="shared" si="11"/>
        <v>-946.85000000000036</v>
      </c>
      <c r="F352" s="6">
        <f t="shared" si="10"/>
        <v>0.14500000000000005</v>
      </c>
    </row>
    <row r="353" spans="1:6" x14ac:dyDescent="0.25">
      <c r="A353" s="46" t="s">
        <v>1378</v>
      </c>
      <c r="B353" s="46" t="s">
        <v>1379</v>
      </c>
      <c r="C353" s="48">
        <v>4671</v>
      </c>
      <c r="D353" s="48">
        <v>3993.7049999999999</v>
      </c>
      <c r="E353" s="50">
        <f t="shared" si="11"/>
        <v>-677.29500000000007</v>
      </c>
      <c r="F353" s="6">
        <f t="shared" si="10"/>
        <v>0.14500000000000002</v>
      </c>
    </row>
    <row r="354" spans="1:6" x14ac:dyDescent="0.25">
      <c r="A354" s="46" t="s">
        <v>627</v>
      </c>
      <c r="B354" s="46" t="s">
        <v>628</v>
      </c>
      <c r="C354" s="48">
        <v>6351</v>
      </c>
      <c r="D354" s="48">
        <v>5430.1049999999996</v>
      </c>
      <c r="E354" s="50">
        <f t="shared" si="11"/>
        <v>-920.89500000000044</v>
      </c>
      <c r="F354" s="6">
        <f t="shared" si="10"/>
        <v>0.14500000000000007</v>
      </c>
    </row>
    <row r="355" spans="1:6" x14ac:dyDescent="0.25">
      <c r="A355" s="46" t="s">
        <v>629</v>
      </c>
      <c r="B355" s="46" t="s">
        <v>630</v>
      </c>
      <c r="C355" s="48">
        <v>4974</v>
      </c>
      <c r="D355" s="48">
        <v>4252.7700000000004</v>
      </c>
      <c r="E355" s="50">
        <f t="shared" si="11"/>
        <v>-721.22999999999956</v>
      </c>
      <c r="F355" s="6">
        <f t="shared" si="10"/>
        <v>0.14499999999999991</v>
      </c>
    </row>
    <row r="356" spans="1:6" x14ac:dyDescent="0.25">
      <c r="A356" s="46" t="s">
        <v>1038</v>
      </c>
      <c r="B356" s="46" t="s">
        <v>1039</v>
      </c>
      <c r="C356" s="48">
        <v>10503</v>
      </c>
      <c r="D356" s="48">
        <v>8980.0650000000005</v>
      </c>
      <c r="E356" s="50">
        <f t="shared" si="11"/>
        <v>-1522.9349999999995</v>
      </c>
      <c r="F356" s="6">
        <f t="shared" si="10"/>
        <v>0.14499999999999996</v>
      </c>
    </row>
    <row r="357" spans="1:6" x14ac:dyDescent="0.25">
      <c r="A357" s="46" t="s">
        <v>1380</v>
      </c>
      <c r="B357" s="46" t="s">
        <v>1381</v>
      </c>
      <c r="C357" s="48">
        <v>1990</v>
      </c>
      <c r="D357" s="48">
        <v>1701.45</v>
      </c>
      <c r="E357" s="50">
        <f t="shared" si="11"/>
        <v>-288.54999999999995</v>
      </c>
      <c r="F357" s="6">
        <f t="shared" si="10"/>
        <v>0.14499999999999999</v>
      </c>
    </row>
    <row r="358" spans="1:6" x14ac:dyDescent="0.25">
      <c r="A358" s="46" t="s">
        <v>1382</v>
      </c>
      <c r="B358" s="46" t="s">
        <v>1383</v>
      </c>
      <c r="C358" s="48">
        <v>9171</v>
      </c>
      <c r="D358" s="48">
        <v>7841.204999999999</v>
      </c>
      <c r="E358" s="50">
        <f t="shared" si="11"/>
        <v>-1329.795000000001</v>
      </c>
      <c r="F358" s="6">
        <f t="shared" si="10"/>
        <v>0.1450000000000001</v>
      </c>
    </row>
    <row r="359" spans="1:6" x14ac:dyDescent="0.25">
      <c r="A359" s="46" t="s">
        <v>635</v>
      </c>
      <c r="B359" s="46" t="s">
        <v>636</v>
      </c>
      <c r="C359" s="48">
        <v>3808</v>
      </c>
      <c r="D359" s="48">
        <v>3255.84</v>
      </c>
      <c r="E359" s="50">
        <f t="shared" si="11"/>
        <v>-552.15999999999985</v>
      </c>
      <c r="F359" s="6">
        <f t="shared" si="10"/>
        <v>0.14499999999999996</v>
      </c>
    </row>
    <row r="360" spans="1:6" x14ac:dyDescent="0.25">
      <c r="A360" s="46" t="s">
        <v>641</v>
      </c>
      <c r="B360" s="46" t="s">
        <v>642</v>
      </c>
      <c r="C360" s="48">
        <v>15123</v>
      </c>
      <c r="D360" s="48">
        <v>12930.164999999999</v>
      </c>
      <c r="E360" s="50">
        <f t="shared" si="11"/>
        <v>-2192.8350000000009</v>
      </c>
      <c r="F360" s="6">
        <f t="shared" si="10"/>
        <v>0.14500000000000007</v>
      </c>
    </row>
    <row r="361" spans="1:6" x14ac:dyDescent="0.25">
      <c r="A361" s="46" t="s">
        <v>643</v>
      </c>
      <c r="B361" s="46" t="s">
        <v>644</v>
      </c>
      <c r="C361" s="48">
        <v>5896</v>
      </c>
      <c r="D361" s="48">
        <v>5041.08</v>
      </c>
      <c r="E361" s="50">
        <f t="shared" si="11"/>
        <v>-854.92000000000007</v>
      </c>
      <c r="F361" s="6">
        <f t="shared" si="10"/>
        <v>0.14500000000000002</v>
      </c>
    </row>
    <row r="362" spans="1:6" x14ac:dyDescent="0.25">
      <c r="A362" s="46" t="s">
        <v>1384</v>
      </c>
      <c r="B362" s="46" t="s">
        <v>1385</v>
      </c>
      <c r="C362" s="48">
        <v>1185</v>
      </c>
      <c r="D362" s="48">
        <v>1013.175</v>
      </c>
      <c r="E362" s="50">
        <f t="shared" si="11"/>
        <v>-171.82500000000005</v>
      </c>
      <c r="F362" s="6">
        <f t="shared" si="10"/>
        <v>0.14500000000000005</v>
      </c>
    </row>
    <row r="363" spans="1:6" x14ac:dyDescent="0.25">
      <c r="A363" s="46" t="s">
        <v>1386</v>
      </c>
      <c r="B363" s="46" t="s">
        <v>1387</v>
      </c>
      <c r="C363" s="48">
        <v>10100</v>
      </c>
      <c r="D363" s="48">
        <v>8635.5</v>
      </c>
      <c r="E363" s="50">
        <f t="shared" si="11"/>
        <v>-1464.5</v>
      </c>
      <c r="F363" s="6">
        <f t="shared" si="10"/>
        <v>0.14499999999999999</v>
      </c>
    </row>
    <row r="364" spans="1:6" x14ac:dyDescent="0.25">
      <c r="A364" s="46" t="s">
        <v>1388</v>
      </c>
      <c r="B364" s="46" t="s">
        <v>1389</v>
      </c>
      <c r="C364" s="48">
        <v>1474</v>
      </c>
      <c r="D364" s="48">
        <v>1260.27</v>
      </c>
      <c r="E364" s="50">
        <f t="shared" si="11"/>
        <v>-213.73000000000002</v>
      </c>
      <c r="F364" s="6">
        <f t="shared" si="10"/>
        <v>0.14500000000000002</v>
      </c>
    </row>
    <row r="365" spans="1:6" x14ac:dyDescent="0.25">
      <c r="A365" s="46" t="s">
        <v>649</v>
      </c>
      <c r="B365" s="46" t="s">
        <v>650</v>
      </c>
      <c r="C365" s="48">
        <v>9186</v>
      </c>
      <c r="D365" s="48">
        <v>7854.0299999999988</v>
      </c>
      <c r="E365" s="50">
        <f t="shared" si="11"/>
        <v>-1331.9700000000012</v>
      </c>
      <c r="F365" s="6">
        <f t="shared" si="10"/>
        <v>0.14500000000000013</v>
      </c>
    </row>
    <row r="366" spans="1:6" x14ac:dyDescent="0.25">
      <c r="A366" s="46" t="s">
        <v>728</v>
      </c>
      <c r="B366" s="46" t="s">
        <v>651</v>
      </c>
      <c r="C366" s="48">
        <v>3050</v>
      </c>
      <c r="D366" s="48">
        <v>2607.75</v>
      </c>
      <c r="E366" s="50">
        <f t="shared" si="11"/>
        <v>-442.25</v>
      </c>
      <c r="F366" s="6">
        <f t="shared" si="10"/>
        <v>0.14499999999999999</v>
      </c>
    </row>
    <row r="367" spans="1:6" x14ac:dyDescent="0.25">
      <c r="A367" s="46" t="s">
        <v>656</v>
      </c>
      <c r="B367" s="46" t="s">
        <v>657</v>
      </c>
      <c r="C367" s="48">
        <v>2389</v>
      </c>
      <c r="D367" s="48">
        <v>2042.5949999999998</v>
      </c>
      <c r="E367" s="50">
        <f t="shared" si="11"/>
        <v>-346.4050000000002</v>
      </c>
      <c r="F367" s="6">
        <f t="shared" si="10"/>
        <v>0.14500000000000007</v>
      </c>
    </row>
    <row r="368" spans="1:6" x14ac:dyDescent="0.25">
      <c r="A368" s="46" t="s">
        <v>658</v>
      </c>
      <c r="B368" s="46" t="s">
        <v>659</v>
      </c>
      <c r="C368" s="48">
        <v>14115</v>
      </c>
      <c r="D368" s="48">
        <v>12068.325000000001</v>
      </c>
      <c r="E368" s="50">
        <f t="shared" si="11"/>
        <v>-2046.6749999999993</v>
      </c>
      <c r="F368" s="6">
        <f t="shared" si="10"/>
        <v>0.14499999999999996</v>
      </c>
    </row>
    <row r="369" spans="1:6" x14ac:dyDescent="0.25">
      <c r="A369" s="46" t="s">
        <v>660</v>
      </c>
      <c r="B369" s="46" t="s">
        <v>661</v>
      </c>
      <c r="C369" s="48">
        <v>21621</v>
      </c>
      <c r="D369" s="48">
        <v>18485.955000000002</v>
      </c>
      <c r="E369" s="50">
        <f t="shared" si="11"/>
        <v>-3135.0449999999983</v>
      </c>
      <c r="F369" s="6">
        <f t="shared" si="10"/>
        <v>0.14499999999999991</v>
      </c>
    </row>
    <row r="370" spans="1:6" x14ac:dyDescent="0.25">
      <c r="A370" s="46" t="s">
        <v>1020</v>
      </c>
      <c r="B370" s="46" t="s">
        <v>1021</v>
      </c>
      <c r="C370" s="48">
        <v>1868</v>
      </c>
      <c r="D370" s="48">
        <v>1365.4349999999999</v>
      </c>
      <c r="E370" s="50">
        <f t="shared" si="11"/>
        <v>-502.56500000000005</v>
      </c>
      <c r="F370" s="6">
        <f t="shared" si="10"/>
        <v>0.26903907922912207</v>
      </c>
    </row>
    <row r="371" spans="1:6" x14ac:dyDescent="0.25">
      <c r="A371" s="46" t="s">
        <v>1028</v>
      </c>
      <c r="B371" s="46" t="s">
        <v>1029</v>
      </c>
      <c r="C371" s="48">
        <v>2521</v>
      </c>
      <c r="D371" s="48">
        <v>1898.1</v>
      </c>
      <c r="E371" s="50">
        <f t="shared" si="11"/>
        <v>-622.90000000000009</v>
      </c>
      <c r="F371" s="6">
        <f t="shared" si="10"/>
        <v>0.24708449028163432</v>
      </c>
    </row>
    <row r="372" spans="1:6" x14ac:dyDescent="0.25">
      <c r="A372" s="46" t="s">
        <v>672</v>
      </c>
      <c r="B372" s="46" t="s">
        <v>673</v>
      </c>
      <c r="C372" s="48">
        <v>1389</v>
      </c>
      <c r="D372" s="48">
        <v>1187.595</v>
      </c>
      <c r="E372" s="50">
        <f t="shared" si="11"/>
        <v>-201.40499999999997</v>
      </c>
      <c r="F372" s="6">
        <f t="shared" si="10"/>
        <v>0.14499999999999999</v>
      </c>
    </row>
    <row r="373" spans="1:6" x14ac:dyDescent="0.25">
      <c r="A373" s="46" t="s">
        <v>1390</v>
      </c>
      <c r="B373" s="46" t="s">
        <v>1391</v>
      </c>
      <c r="C373" s="48">
        <v>2089</v>
      </c>
      <c r="D373" s="48">
        <v>1786.095</v>
      </c>
      <c r="E373" s="50">
        <f t="shared" si="11"/>
        <v>-302.90499999999997</v>
      </c>
      <c r="F373" s="6">
        <f t="shared" si="10"/>
        <v>0.14499999999999999</v>
      </c>
    </row>
    <row r="374" spans="1:6" x14ac:dyDescent="0.25">
      <c r="A374" s="46" t="s">
        <v>1392</v>
      </c>
      <c r="B374" s="46" t="s">
        <v>1393</v>
      </c>
      <c r="C374" s="48">
        <v>5345</v>
      </c>
      <c r="D374" s="48">
        <v>4569.9750000000004</v>
      </c>
      <c r="E374" s="50">
        <f t="shared" si="11"/>
        <v>-775.02499999999964</v>
      </c>
      <c r="F374" s="6">
        <f t="shared" si="10"/>
        <v>0.14499999999999993</v>
      </c>
    </row>
    <row r="375" spans="1:6" x14ac:dyDescent="0.25">
      <c r="A375" s="46" t="s">
        <v>750</v>
      </c>
      <c r="B375" s="46" t="s">
        <v>751</v>
      </c>
      <c r="C375" s="48">
        <v>4567</v>
      </c>
      <c r="D375" s="48">
        <v>3437.9549999999999</v>
      </c>
      <c r="E375" s="50">
        <f t="shared" si="11"/>
        <v>-1129.0450000000001</v>
      </c>
      <c r="F375" s="6">
        <f t="shared" si="10"/>
        <v>0.24721808627107511</v>
      </c>
    </row>
    <row r="376" spans="1:6" x14ac:dyDescent="0.25">
      <c r="A376" s="46" t="s">
        <v>1394</v>
      </c>
      <c r="B376" s="46" t="s">
        <v>1395</v>
      </c>
      <c r="C376" s="48">
        <v>9374</v>
      </c>
      <c r="D376" s="48">
        <v>8014.7699999999995</v>
      </c>
      <c r="E376" s="50">
        <f t="shared" si="11"/>
        <v>-1359.2300000000005</v>
      </c>
      <c r="F376" s="6">
        <f t="shared" si="10"/>
        <v>0.14500000000000005</v>
      </c>
    </row>
    <row r="377" spans="1:6" x14ac:dyDescent="0.25">
      <c r="A377" s="46" t="s">
        <v>674</v>
      </c>
      <c r="B377" s="46" t="s">
        <v>675</v>
      </c>
      <c r="C377" s="48">
        <v>14425</v>
      </c>
      <c r="D377" s="48">
        <v>12333.375</v>
      </c>
      <c r="E377" s="50">
        <f t="shared" si="11"/>
        <v>-2091.625</v>
      </c>
      <c r="F377" s="6">
        <f t="shared" si="10"/>
        <v>0.14499999999999999</v>
      </c>
    </row>
    <row r="378" spans="1:6" x14ac:dyDescent="0.25">
      <c r="A378" s="46" t="s">
        <v>1396</v>
      </c>
      <c r="B378" s="46" t="s">
        <v>1397</v>
      </c>
      <c r="C378" s="48">
        <v>820</v>
      </c>
      <c r="D378" s="48">
        <v>585.67499999999995</v>
      </c>
      <c r="E378" s="50">
        <f t="shared" si="11"/>
        <v>-234.32500000000005</v>
      </c>
      <c r="F378" s="6">
        <f t="shared" si="10"/>
        <v>0.28576219512195128</v>
      </c>
    </row>
    <row r="379" spans="1:6" x14ac:dyDescent="0.25">
      <c r="A379" s="46" t="s">
        <v>676</v>
      </c>
      <c r="B379" s="46" t="s">
        <v>677</v>
      </c>
      <c r="C379" s="48">
        <v>3497</v>
      </c>
      <c r="D379" s="48">
        <v>2989.9349999999995</v>
      </c>
      <c r="E379" s="50">
        <f t="shared" si="11"/>
        <v>-507.06500000000051</v>
      </c>
      <c r="F379" s="6">
        <f t="shared" si="10"/>
        <v>0.14500000000000016</v>
      </c>
    </row>
    <row r="380" spans="1:6" x14ac:dyDescent="0.25">
      <c r="A380" s="46" t="s">
        <v>832</v>
      </c>
      <c r="B380" s="46" t="s">
        <v>833</v>
      </c>
      <c r="C380" s="48">
        <v>7168</v>
      </c>
      <c r="D380" s="48">
        <v>6128.6399999999994</v>
      </c>
      <c r="E380" s="50">
        <f t="shared" si="11"/>
        <v>-1039.3600000000006</v>
      </c>
      <c r="F380" s="6">
        <f t="shared" si="10"/>
        <v>0.14500000000000007</v>
      </c>
    </row>
    <row r="381" spans="1:6" x14ac:dyDescent="0.25">
      <c r="A381" s="46" t="s">
        <v>930</v>
      </c>
      <c r="B381" s="46" t="s">
        <v>931</v>
      </c>
      <c r="C381" s="48">
        <v>9079</v>
      </c>
      <c r="D381" s="48">
        <v>7762.5449999999992</v>
      </c>
      <c r="E381" s="50">
        <f t="shared" si="11"/>
        <v>-1316.4550000000008</v>
      </c>
      <c r="F381" s="6">
        <f t="shared" si="10"/>
        <v>0.1450000000000001</v>
      </c>
    </row>
    <row r="382" spans="1:6" x14ac:dyDescent="0.25">
      <c r="A382" s="46" t="s">
        <v>1398</v>
      </c>
      <c r="B382" s="46" t="s">
        <v>1399</v>
      </c>
      <c r="C382" s="48">
        <v>2558</v>
      </c>
      <c r="D382" s="48">
        <v>2187.09</v>
      </c>
      <c r="E382" s="50">
        <f t="shared" si="11"/>
        <v>-370.90999999999985</v>
      </c>
      <c r="F382" s="6">
        <f t="shared" si="10"/>
        <v>0.14499999999999993</v>
      </c>
    </row>
    <row r="383" spans="1:6" x14ac:dyDescent="0.25">
      <c r="A383" s="46" t="s">
        <v>1400</v>
      </c>
      <c r="B383" s="46" t="s">
        <v>1401</v>
      </c>
      <c r="C383" s="48">
        <v>1858</v>
      </c>
      <c r="D383" s="48">
        <v>1588.59</v>
      </c>
      <c r="E383" s="50">
        <f t="shared" si="11"/>
        <v>-269.41000000000008</v>
      </c>
      <c r="F383" s="6">
        <f t="shared" si="10"/>
        <v>0.14500000000000005</v>
      </c>
    </row>
    <row r="384" spans="1:6" x14ac:dyDescent="0.25">
      <c r="A384" s="46" t="s">
        <v>679</v>
      </c>
      <c r="B384" s="46" t="s">
        <v>680</v>
      </c>
      <c r="C384" s="48">
        <v>3462</v>
      </c>
      <c r="D384" s="48">
        <v>2960.0099999999998</v>
      </c>
      <c r="E384" s="50">
        <f t="shared" si="11"/>
        <v>-501.99000000000024</v>
      </c>
      <c r="F384" s="6">
        <f t="shared" si="10"/>
        <v>0.14500000000000007</v>
      </c>
    </row>
    <row r="385" spans="1:6" x14ac:dyDescent="0.25">
      <c r="A385" s="46" t="s">
        <v>780</v>
      </c>
      <c r="B385" s="46" t="s">
        <v>781</v>
      </c>
      <c r="C385" s="48">
        <v>3292</v>
      </c>
      <c r="D385" s="48">
        <v>2814.66</v>
      </c>
      <c r="E385" s="50">
        <f t="shared" si="11"/>
        <v>-477.34000000000015</v>
      </c>
      <c r="F385" s="6">
        <f t="shared" si="10"/>
        <v>0.14500000000000005</v>
      </c>
    </row>
    <row r="386" spans="1:6" x14ac:dyDescent="0.25">
      <c r="A386" s="46" t="s">
        <v>681</v>
      </c>
      <c r="B386" s="46" t="s">
        <v>682</v>
      </c>
      <c r="C386" s="48">
        <v>4105</v>
      </c>
      <c r="D386" s="48">
        <v>3509.7750000000001</v>
      </c>
      <c r="E386" s="50">
        <f t="shared" si="11"/>
        <v>-595.22499999999991</v>
      </c>
      <c r="F386" s="6">
        <f t="shared" ref="F386:F406" si="12">(C386-D386)/C386</f>
        <v>0.14499999999999999</v>
      </c>
    </row>
    <row r="387" spans="1:6" x14ac:dyDescent="0.25">
      <c r="A387" s="46" t="s">
        <v>683</v>
      </c>
      <c r="B387" s="46" t="s">
        <v>684</v>
      </c>
      <c r="C387" s="48">
        <v>4268</v>
      </c>
      <c r="D387" s="48">
        <v>3649.14</v>
      </c>
      <c r="E387" s="50">
        <f t="shared" ref="E387:E406" si="13">D387-C387</f>
        <v>-618.86000000000013</v>
      </c>
      <c r="F387" s="6">
        <f t="shared" si="12"/>
        <v>0.14500000000000002</v>
      </c>
    </row>
    <row r="388" spans="1:6" x14ac:dyDescent="0.25">
      <c r="A388" s="46" t="s">
        <v>685</v>
      </c>
      <c r="B388" s="46" t="s">
        <v>686</v>
      </c>
      <c r="C388" s="48">
        <v>4363</v>
      </c>
      <c r="D388" s="48">
        <v>3730.3649999999993</v>
      </c>
      <c r="E388" s="50">
        <f t="shared" si="13"/>
        <v>-632.63500000000067</v>
      </c>
      <c r="F388" s="6">
        <f t="shared" si="12"/>
        <v>0.14500000000000016</v>
      </c>
    </row>
    <row r="389" spans="1:6" x14ac:dyDescent="0.25">
      <c r="A389" s="46" t="s">
        <v>1402</v>
      </c>
      <c r="B389" s="46" t="s">
        <v>1403</v>
      </c>
      <c r="C389" s="48">
        <v>3470</v>
      </c>
      <c r="D389" s="48">
        <v>2966.85</v>
      </c>
      <c r="E389" s="50">
        <f t="shared" si="13"/>
        <v>-503.15000000000009</v>
      </c>
      <c r="F389" s="6">
        <f t="shared" si="12"/>
        <v>0.14500000000000002</v>
      </c>
    </row>
    <row r="390" spans="1:6" x14ac:dyDescent="0.25">
      <c r="A390" s="46" t="s">
        <v>687</v>
      </c>
      <c r="B390" s="46" t="s">
        <v>688</v>
      </c>
      <c r="C390" s="48">
        <v>4058</v>
      </c>
      <c r="D390" s="48">
        <v>3469.59</v>
      </c>
      <c r="E390" s="50">
        <f t="shared" si="13"/>
        <v>-588.40999999999985</v>
      </c>
      <c r="F390" s="6">
        <f t="shared" si="12"/>
        <v>0.14499999999999996</v>
      </c>
    </row>
    <row r="391" spans="1:6" x14ac:dyDescent="0.25">
      <c r="A391" s="46" t="s">
        <v>729</v>
      </c>
      <c r="B391" s="46" t="s">
        <v>689</v>
      </c>
      <c r="C391" s="48">
        <v>3919</v>
      </c>
      <c r="D391" s="48">
        <v>3350.7449999999999</v>
      </c>
      <c r="E391" s="50">
        <f t="shared" si="13"/>
        <v>-568.25500000000011</v>
      </c>
      <c r="F391" s="6">
        <f t="shared" si="12"/>
        <v>0.14500000000000002</v>
      </c>
    </row>
    <row r="392" spans="1:6" x14ac:dyDescent="0.25">
      <c r="A392" s="46" t="s">
        <v>1404</v>
      </c>
      <c r="B392" s="46" t="s">
        <v>1405</v>
      </c>
      <c r="C392" s="48">
        <v>3172</v>
      </c>
      <c r="D392" s="48">
        <v>2712.0599999999995</v>
      </c>
      <c r="E392" s="50">
        <f t="shared" si="13"/>
        <v>-459.94000000000051</v>
      </c>
      <c r="F392" s="6">
        <f t="shared" si="12"/>
        <v>0.14500000000000016</v>
      </c>
    </row>
    <row r="393" spans="1:6" x14ac:dyDescent="0.25">
      <c r="A393" s="46" t="s">
        <v>692</v>
      </c>
      <c r="B393" s="46" t="s">
        <v>693</v>
      </c>
      <c r="C393" s="48">
        <v>4089</v>
      </c>
      <c r="D393" s="48">
        <v>3496.0949999999998</v>
      </c>
      <c r="E393" s="50">
        <f t="shared" si="13"/>
        <v>-592.9050000000002</v>
      </c>
      <c r="F393" s="6">
        <f t="shared" si="12"/>
        <v>0.14500000000000005</v>
      </c>
    </row>
    <row r="394" spans="1:6" x14ac:dyDescent="0.25">
      <c r="A394" s="46" t="s">
        <v>730</v>
      </c>
      <c r="B394" s="46" t="s">
        <v>696</v>
      </c>
      <c r="C394" s="48">
        <v>3251</v>
      </c>
      <c r="D394" s="48">
        <v>2779.6049999999996</v>
      </c>
      <c r="E394" s="50">
        <f t="shared" si="13"/>
        <v>-471.39500000000044</v>
      </c>
      <c r="F394" s="6">
        <f t="shared" si="12"/>
        <v>0.14500000000000013</v>
      </c>
    </row>
    <row r="395" spans="1:6" x14ac:dyDescent="0.25">
      <c r="A395" s="46" t="s">
        <v>1406</v>
      </c>
      <c r="B395" s="46" t="s">
        <v>1407</v>
      </c>
      <c r="C395" s="48">
        <v>1860</v>
      </c>
      <c r="D395" s="48">
        <v>1590.3</v>
      </c>
      <c r="E395" s="50">
        <f t="shared" si="13"/>
        <v>-269.70000000000005</v>
      </c>
      <c r="F395" s="6">
        <f t="shared" si="12"/>
        <v>0.14500000000000002</v>
      </c>
    </row>
    <row r="396" spans="1:6" x14ac:dyDescent="0.25">
      <c r="A396" s="46" t="s">
        <v>1408</v>
      </c>
      <c r="B396" s="46" t="s">
        <v>1409</v>
      </c>
      <c r="C396" s="48">
        <v>680</v>
      </c>
      <c r="D396" s="48">
        <v>581.4</v>
      </c>
      <c r="E396" s="50">
        <f t="shared" si="13"/>
        <v>-98.600000000000023</v>
      </c>
      <c r="F396" s="6">
        <f t="shared" si="12"/>
        <v>0.14500000000000005</v>
      </c>
    </row>
    <row r="397" spans="1:6" x14ac:dyDescent="0.25">
      <c r="A397" s="46" t="s">
        <v>1410</v>
      </c>
      <c r="B397" s="46" t="s">
        <v>1411</v>
      </c>
      <c r="C397" s="48">
        <v>8712</v>
      </c>
      <c r="D397" s="48">
        <v>7448.7599999999993</v>
      </c>
      <c r="E397" s="50">
        <f t="shared" si="13"/>
        <v>-1263.2400000000007</v>
      </c>
      <c r="F397" s="6">
        <f t="shared" si="12"/>
        <v>0.14500000000000007</v>
      </c>
    </row>
    <row r="398" spans="1:6" x14ac:dyDescent="0.25">
      <c r="A398" s="46" t="s">
        <v>1412</v>
      </c>
      <c r="B398" s="46" t="s">
        <v>1413</v>
      </c>
      <c r="C398" s="48">
        <v>3788</v>
      </c>
      <c r="D398" s="48">
        <v>3238.74</v>
      </c>
      <c r="E398" s="50">
        <f t="shared" si="13"/>
        <v>-549.26000000000022</v>
      </c>
      <c r="F398" s="6">
        <f t="shared" si="12"/>
        <v>0.14500000000000005</v>
      </c>
    </row>
    <row r="399" spans="1:6" x14ac:dyDescent="0.25">
      <c r="A399" s="46" t="s">
        <v>1414</v>
      </c>
      <c r="B399" s="46" t="s">
        <v>1415</v>
      </c>
      <c r="C399" s="48">
        <v>6586</v>
      </c>
      <c r="D399" s="48">
        <v>5631.03</v>
      </c>
      <c r="E399" s="50">
        <f t="shared" si="13"/>
        <v>-954.97000000000025</v>
      </c>
      <c r="F399" s="6">
        <f t="shared" si="12"/>
        <v>0.14500000000000005</v>
      </c>
    </row>
    <row r="400" spans="1:6" x14ac:dyDescent="0.25">
      <c r="A400" s="46" t="s">
        <v>1416</v>
      </c>
      <c r="B400" s="46" t="s">
        <v>1417</v>
      </c>
      <c r="C400" s="48">
        <v>7342</v>
      </c>
      <c r="D400" s="48">
        <v>6277.41</v>
      </c>
      <c r="E400" s="50">
        <f t="shared" si="13"/>
        <v>-1064.5900000000001</v>
      </c>
      <c r="F400" s="6">
        <f t="shared" si="12"/>
        <v>0.14500000000000002</v>
      </c>
    </row>
    <row r="401" spans="1:6" x14ac:dyDescent="0.25">
      <c r="A401" s="46" t="s">
        <v>834</v>
      </c>
      <c r="B401" s="46" t="s">
        <v>835</v>
      </c>
      <c r="C401" s="48">
        <v>9090</v>
      </c>
      <c r="D401" s="48">
        <v>7771.95</v>
      </c>
      <c r="E401" s="50">
        <f t="shared" si="13"/>
        <v>-1318.0500000000002</v>
      </c>
      <c r="F401" s="6">
        <f t="shared" si="12"/>
        <v>0.14500000000000002</v>
      </c>
    </row>
    <row r="402" spans="1:6" x14ac:dyDescent="0.25">
      <c r="A402" s="46" t="s">
        <v>1418</v>
      </c>
      <c r="B402" s="46" t="s">
        <v>1419</v>
      </c>
      <c r="C402" s="48">
        <v>7930</v>
      </c>
      <c r="D402" s="48">
        <v>6780.15</v>
      </c>
      <c r="E402" s="50">
        <f t="shared" si="13"/>
        <v>-1149.8500000000004</v>
      </c>
      <c r="F402" s="6">
        <f t="shared" si="12"/>
        <v>0.14500000000000005</v>
      </c>
    </row>
    <row r="403" spans="1:6" x14ac:dyDescent="0.25">
      <c r="A403" s="46" t="s">
        <v>1420</v>
      </c>
      <c r="B403" s="46" t="s">
        <v>1421</v>
      </c>
      <c r="C403" s="48">
        <v>4454</v>
      </c>
      <c r="D403" s="48">
        <v>3808.17</v>
      </c>
      <c r="E403" s="50">
        <f t="shared" si="13"/>
        <v>-645.82999999999993</v>
      </c>
      <c r="F403" s="6">
        <f t="shared" si="12"/>
        <v>0.14499999999999999</v>
      </c>
    </row>
    <row r="404" spans="1:6" x14ac:dyDescent="0.25">
      <c r="A404" s="46" t="s">
        <v>698</v>
      </c>
      <c r="B404" s="46" t="s">
        <v>699</v>
      </c>
      <c r="C404" s="48">
        <v>11369</v>
      </c>
      <c r="D404" s="48">
        <v>9720.494999999999</v>
      </c>
      <c r="E404" s="50">
        <f t="shared" si="13"/>
        <v>-1648.505000000001</v>
      </c>
      <c r="F404" s="6">
        <f t="shared" si="12"/>
        <v>0.1450000000000001</v>
      </c>
    </row>
    <row r="405" spans="1:6" x14ac:dyDescent="0.25">
      <c r="A405" s="46" t="s">
        <v>1422</v>
      </c>
      <c r="B405" s="46" t="s">
        <v>1423</v>
      </c>
      <c r="C405" s="48">
        <v>13791</v>
      </c>
      <c r="D405" s="48">
        <v>11791.304999999998</v>
      </c>
      <c r="E405" s="50">
        <f t="shared" si="13"/>
        <v>-1999.6950000000015</v>
      </c>
      <c r="F405" s="6">
        <f t="shared" si="12"/>
        <v>0.1450000000000001</v>
      </c>
    </row>
    <row r="406" spans="1:6" x14ac:dyDescent="0.25">
      <c r="A406" s="46" t="s">
        <v>732</v>
      </c>
      <c r="B406" s="46" t="s">
        <v>702</v>
      </c>
      <c r="C406" s="48">
        <v>5452</v>
      </c>
      <c r="D406" s="48">
        <v>4661.46</v>
      </c>
      <c r="E406" s="50">
        <f t="shared" si="13"/>
        <v>-790.54</v>
      </c>
      <c r="F406" s="6">
        <f t="shared" si="12"/>
        <v>0.14499999999999999</v>
      </c>
    </row>
    <row r="407" spans="1:6" x14ac:dyDescent="0.25">
      <c r="B407" s="47" t="s">
        <v>734</v>
      </c>
      <c r="C407" s="29">
        <f>SUM(C2:C406)</f>
        <v>2323114</v>
      </c>
      <c r="D407" s="16">
        <f>SUM(D2:D406)</f>
        <v>1983003.2099999995</v>
      </c>
      <c r="E407" s="53">
        <f>SUM(E2:E406)</f>
        <v>-340110.78999999957</v>
      </c>
    </row>
    <row r="408" spans="1:6" x14ac:dyDescent="0.25">
      <c r="B408" s="47" t="s">
        <v>1064</v>
      </c>
      <c r="C408" s="18">
        <f>(C407-D407)/C407</f>
        <v>0.14640297032345401</v>
      </c>
    </row>
    <row r="409" spans="1:6" x14ac:dyDescent="0.25">
      <c r="B409" s="10" t="s">
        <v>733</v>
      </c>
      <c r="C409" s="11">
        <f>COUNT(D2:D406)</f>
        <v>405</v>
      </c>
    </row>
    <row r="410" spans="1:6" x14ac:dyDescent="0.25">
      <c r="D410" s="48"/>
    </row>
    <row r="412" spans="1:6" x14ac:dyDescent="0.25">
      <c r="B412" s="10"/>
      <c r="D412" s="19"/>
    </row>
    <row r="413" spans="1:6" x14ac:dyDescent="0.25">
      <c r="B413" s="10"/>
      <c r="D413" s="20"/>
    </row>
  </sheetData>
  <autoFilter ref="A1:E408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G409"/>
  <sheetViews>
    <sheetView zoomScale="120" zoomScaleNormal="120" workbookViewId="0">
      <pane xSplit="2" ySplit="1" topLeftCell="C379" activePane="bottomRight" state="frozen"/>
      <selection pane="topRight" activeCell="D1" sqref="D1"/>
      <selection pane="bottomLeft" activeCell="A2" sqref="A2"/>
      <selection pane="bottomRight" activeCell="D392" sqref="D392"/>
    </sheetView>
  </sheetViews>
  <sheetFormatPr defaultColWidth="8.85546875" defaultRowHeight="15" x14ac:dyDescent="0.25"/>
  <cols>
    <col min="1" max="1" width="9.85546875" bestFit="1" customWidth="1"/>
    <col min="2" max="2" width="66.28515625" customWidth="1"/>
    <col min="3" max="3" width="20.7109375" bestFit="1" customWidth="1"/>
    <col min="4" max="4" width="16.28515625" bestFit="1" customWidth="1"/>
    <col min="5" max="5" width="13.42578125" bestFit="1" customWidth="1"/>
    <col min="6" max="6" width="8.28515625" bestFit="1" customWidth="1"/>
  </cols>
  <sheetData>
    <row r="1" spans="1:6" x14ac:dyDescent="0.25">
      <c r="A1" s="10" t="s">
        <v>737</v>
      </c>
      <c r="B1" s="10" t="s">
        <v>1069</v>
      </c>
      <c r="C1" s="10" t="s">
        <v>735</v>
      </c>
      <c r="D1" s="10" t="s">
        <v>1056</v>
      </c>
      <c r="E1" s="10" t="s">
        <v>1063</v>
      </c>
      <c r="F1" s="10" t="s">
        <v>1064</v>
      </c>
    </row>
    <row r="2" spans="1:6" x14ac:dyDescent="0.25">
      <c r="A2" s="14" t="s">
        <v>1424</v>
      </c>
      <c r="B2" s="14" t="s">
        <v>1425</v>
      </c>
      <c r="C2" s="48">
        <v>582</v>
      </c>
      <c r="D2" s="48">
        <v>273.99</v>
      </c>
      <c r="E2" s="50">
        <f>D2-C2</f>
        <v>-308.01</v>
      </c>
      <c r="F2" s="6">
        <f t="shared" ref="F2:F65" si="0">IFERROR(E2/C2,0)</f>
        <v>-0.52922680412371137</v>
      </c>
    </row>
    <row r="3" spans="1:6" x14ac:dyDescent="0.25">
      <c r="A3" s="14" t="s">
        <v>1</v>
      </c>
      <c r="B3" s="14" t="s">
        <v>2</v>
      </c>
      <c r="C3" s="48">
        <v>4246</v>
      </c>
      <c r="D3" s="48">
        <v>2523.5700000000002</v>
      </c>
      <c r="E3" s="50">
        <f t="shared" ref="E3:E66" si="1">D3-C3</f>
        <v>-1722.4299999999998</v>
      </c>
      <c r="F3" s="6">
        <f t="shared" si="0"/>
        <v>-0.40565944418276023</v>
      </c>
    </row>
    <row r="4" spans="1:6" x14ac:dyDescent="0.25">
      <c r="A4" s="14" t="s">
        <v>3</v>
      </c>
      <c r="B4" s="14" t="s">
        <v>4</v>
      </c>
      <c r="C4" s="48">
        <v>2109</v>
      </c>
      <c r="D4" s="48">
        <v>1406</v>
      </c>
      <c r="E4" s="50">
        <f t="shared" si="1"/>
        <v>-703</v>
      </c>
      <c r="F4" s="6">
        <f t="shared" si="0"/>
        <v>-0.33333333333333331</v>
      </c>
    </row>
    <row r="5" spans="1:6" x14ac:dyDescent="0.25">
      <c r="A5" s="14" t="s">
        <v>1426</v>
      </c>
      <c r="B5" s="14" t="s">
        <v>1427</v>
      </c>
      <c r="C5" s="48">
        <v>1105</v>
      </c>
      <c r="D5" s="48">
        <v>736.67</v>
      </c>
      <c r="E5" s="50">
        <f t="shared" si="1"/>
        <v>-368.33000000000004</v>
      </c>
      <c r="F5" s="6">
        <f t="shared" si="0"/>
        <v>-0.33333031674208147</v>
      </c>
    </row>
    <row r="6" spans="1:6" x14ac:dyDescent="0.25">
      <c r="A6" s="14" t="s">
        <v>1074</v>
      </c>
      <c r="B6" s="14" t="s">
        <v>1075</v>
      </c>
      <c r="C6" s="48">
        <v>11283</v>
      </c>
      <c r="D6" s="48">
        <v>6705.93</v>
      </c>
      <c r="E6" s="50">
        <f t="shared" si="1"/>
        <v>-4577.07</v>
      </c>
      <c r="F6" s="6">
        <f t="shared" si="0"/>
        <v>-0.40566072852964635</v>
      </c>
    </row>
    <row r="7" spans="1:6" x14ac:dyDescent="0.25">
      <c r="A7" s="14" t="s">
        <v>1428</v>
      </c>
      <c r="B7" s="14" t="s">
        <v>1429</v>
      </c>
      <c r="C7" s="48">
        <v>704</v>
      </c>
      <c r="D7" s="48">
        <v>423.33</v>
      </c>
      <c r="E7" s="50">
        <f t="shared" si="1"/>
        <v>-280.67</v>
      </c>
      <c r="F7" s="6">
        <f t="shared" si="0"/>
        <v>-0.39867897727272728</v>
      </c>
    </row>
    <row r="8" spans="1:6" x14ac:dyDescent="0.25">
      <c r="A8" s="14" t="s">
        <v>1430</v>
      </c>
      <c r="B8" s="14" t="s">
        <v>1431</v>
      </c>
      <c r="C8" s="48">
        <v>3865</v>
      </c>
      <c r="D8" s="48">
        <v>2020.16</v>
      </c>
      <c r="E8" s="50">
        <f t="shared" si="1"/>
        <v>-1844.84</v>
      </c>
      <c r="F8" s="6">
        <f t="shared" si="0"/>
        <v>-0.47731953428201807</v>
      </c>
    </row>
    <row r="9" spans="1:6" x14ac:dyDescent="0.25">
      <c r="A9" s="14" t="s">
        <v>980</v>
      </c>
      <c r="B9" s="14" t="s">
        <v>981</v>
      </c>
      <c r="C9" s="48">
        <v>1769</v>
      </c>
      <c r="D9" s="48">
        <v>916.47</v>
      </c>
      <c r="E9" s="50">
        <f t="shared" si="1"/>
        <v>-852.53</v>
      </c>
      <c r="F9" s="6">
        <f t="shared" si="0"/>
        <v>-0.48192764273600902</v>
      </c>
    </row>
    <row r="10" spans="1:6" x14ac:dyDescent="0.25">
      <c r="A10" s="14" t="s">
        <v>982</v>
      </c>
      <c r="B10" s="14" t="s">
        <v>983</v>
      </c>
      <c r="C10" s="48">
        <v>1798</v>
      </c>
      <c r="D10" s="48">
        <v>795.23</v>
      </c>
      <c r="E10" s="50">
        <f t="shared" si="1"/>
        <v>-1002.77</v>
      </c>
      <c r="F10" s="6">
        <f t="shared" si="0"/>
        <v>-0.55771412680756394</v>
      </c>
    </row>
    <row r="11" spans="1:6" x14ac:dyDescent="0.25">
      <c r="A11" s="14" t="s">
        <v>784</v>
      </c>
      <c r="B11" s="14" t="s">
        <v>785</v>
      </c>
      <c r="C11" s="48">
        <v>1193</v>
      </c>
      <c r="D11" s="48">
        <v>639.51</v>
      </c>
      <c r="E11" s="50">
        <f t="shared" si="1"/>
        <v>-553.49</v>
      </c>
      <c r="F11" s="6">
        <f t="shared" si="0"/>
        <v>-0.46394803017602682</v>
      </c>
    </row>
    <row r="12" spans="1:6" x14ac:dyDescent="0.25">
      <c r="A12" s="14" t="s">
        <v>976</v>
      </c>
      <c r="B12" s="14" t="s">
        <v>977</v>
      </c>
      <c r="C12" s="48">
        <v>1863</v>
      </c>
      <c r="D12" s="48">
        <v>1116</v>
      </c>
      <c r="E12" s="50">
        <f t="shared" si="1"/>
        <v>-747</v>
      </c>
      <c r="F12" s="6">
        <f t="shared" si="0"/>
        <v>-0.40096618357487923</v>
      </c>
    </row>
    <row r="13" spans="1:6" x14ac:dyDescent="0.25">
      <c r="A13" s="14" t="s">
        <v>984</v>
      </c>
      <c r="B13" s="14" t="s">
        <v>985</v>
      </c>
      <c r="C13" s="48">
        <v>2229</v>
      </c>
      <c r="D13" s="48">
        <v>1160.76</v>
      </c>
      <c r="E13" s="50">
        <f t="shared" si="1"/>
        <v>-1068.24</v>
      </c>
      <c r="F13" s="6">
        <f t="shared" si="0"/>
        <v>-0.47924629878869451</v>
      </c>
    </row>
    <row r="14" spans="1:6" x14ac:dyDescent="0.25">
      <c r="A14" s="14" t="s">
        <v>896</v>
      </c>
      <c r="B14" s="14" t="s">
        <v>897</v>
      </c>
      <c r="C14" s="48">
        <v>1964</v>
      </c>
      <c r="D14" s="48">
        <v>877.26</v>
      </c>
      <c r="E14" s="50">
        <f t="shared" si="1"/>
        <v>-1086.74</v>
      </c>
      <c r="F14" s="6">
        <f t="shared" si="0"/>
        <v>-0.55332993890020366</v>
      </c>
    </row>
    <row r="15" spans="1:6" x14ac:dyDescent="0.25">
      <c r="A15" s="14" t="s">
        <v>786</v>
      </c>
      <c r="B15" s="14" t="s">
        <v>787</v>
      </c>
      <c r="C15" s="48">
        <v>1238</v>
      </c>
      <c r="D15" s="48">
        <v>619.89</v>
      </c>
      <c r="E15" s="50">
        <f t="shared" si="1"/>
        <v>-618.11</v>
      </c>
      <c r="F15" s="6">
        <f t="shared" si="0"/>
        <v>-0.49928109854604202</v>
      </c>
    </row>
    <row r="16" spans="1:6" x14ac:dyDescent="0.25">
      <c r="A16" s="14" t="s">
        <v>858</v>
      </c>
      <c r="B16" s="14" t="s">
        <v>859</v>
      </c>
      <c r="C16" s="48">
        <v>1413</v>
      </c>
      <c r="D16" s="48">
        <v>562.86</v>
      </c>
      <c r="E16" s="50">
        <f t="shared" si="1"/>
        <v>-850.14</v>
      </c>
      <c r="F16" s="6">
        <f t="shared" si="0"/>
        <v>-0.60165605095541397</v>
      </c>
    </row>
    <row r="17" spans="1:6" x14ac:dyDescent="0.25">
      <c r="A17" s="14" t="s">
        <v>926</v>
      </c>
      <c r="B17" s="14" t="s">
        <v>927</v>
      </c>
      <c r="C17" s="48">
        <v>1532</v>
      </c>
      <c r="D17" s="48">
        <v>838.61</v>
      </c>
      <c r="E17" s="50">
        <f t="shared" si="1"/>
        <v>-693.39</v>
      </c>
      <c r="F17" s="6">
        <f t="shared" si="0"/>
        <v>-0.45260443864229766</v>
      </c>
    </row>
    <row r="18" spans="1:6" x14ac:dyDescent="0.25">
      <c r="A18" s="14" t="s">
        <v>1432</v>
      </c>
      <c r="B18" s="14" t="s">
        <v>1433</v>
      </c>
      <c r="C18" s="48">
        <v>1401</v>
      </c>
      <c r="D18" s="48">
        <v>934</v>
      </c>
      <c r="E18" s="50">
        <f t="shared" si="1"/>
        <v>-467</v>
      </c>
      <c r="F18" s="6">
        <f t="shared" si="0"/>
        <v>-0.33333333333333331</v>
      </c>
    </row>
    <row r="19" spans="1:6" x14ac:dyDescent="0.25">
      <c r="A19" s="14" t="s">
        <v>1434</v>
      </c>
      <c r="B19" s="14" t="s">
        <v>1435</v>
      </c>
      <c r="C19" s="48">
        <v>954</v>
      </c>
      <c r="D19" s="48">
        <v>636</v>
      </c>
      <c r="E19" s="50">
        <f t="shared" si="1"/>
        <v>-318</v>
      </c>
      <c r="F19" s="6">
        <f t="shared" si="0"/>
        <v>-0.33333333333333331</v>
      </c>
    </row>
    <row r="20" spans="1:6" x14ac:dyDescent="0.25">
      <c r="A20" s="14" t="s">
        <v>978</v>
      </c>
      <c r="B20" s="14" t="s">
        <v>979</v>
      </c>
      <c r="C20" s="48">
        <v>411</v>
      </c>
      <c r="D20" s="48">
        <v>194.36</v>
      </c>
      <c r="E20" s="50">
        <f t="shared" si="1"/>
        <v>-216.64</v>
      </c>
      <c r="F20" s="6">
        <f t="shared" si="0"/>
        <v>-0.5271046228710462</v>
      </c>
    </row>
    <row r="21" spans="1:6" x14ac:dyDescent="0.25">
      <c r="A21" s="14" t="s">
        <v>986</v>
      </c>
      <c r="B21" s="14" t="s">
        <v>987</v>
      </c>
      <c r="C21" s="48">
        <v>1120</v>
      </c>
      <c r="D21" s="48">
        <v>546.20000000000005</v>
      </c>
      <c r="E21" s="50">
        <f t="shared" si="1"/>
        <v>-573.79999999999995</v>
      </c>
      <c r="F21" s="6">
        <f t="shared" si="0"/>
        <v>-0.51232142857142848</v>
      </c>
    </row>
    <row r="22" spans="1:6" x14ac:dyDescent="0.25">
      <c r="A22" s="14" t="s">
        <v>844</v>
      </c>
      <c r="B22" s="14" t="s">
        <v>845</v>
      </c>
      <c r="C22" s="48">
        <v>1774</v>
      </c>
      <c r="D22" s="48">
        <v>931.32</v>
      </c>
      <c r="E22" s="50">
        <f t="shared" si="1"/>
        <v>-842.68</v>
      </c>
      <c r="F22" s="6">
        <f t="shared" si="0"/>
        <v>-0.47501691093573839</v>
      </c>
    </row>
    <row r="23" spans="1:6" x14ac:dyDescent="0.25">
      <c r="A23" s="14" t="s">
        <v>1436</v>
      </c>
      <c r="B23" s="14" t="s">
        <v>1437</v>
      </c>
      <c r="C23" s="48">
        <v>3565</v>
      </c>
      <c r="D23" s="48">
        <v>2150</v>
      </c>
      <c r="E23" s="50">
        <f t="shared" si="1"/>
        <v>-1415</v>
      </c>
      <c r="F23" s="6">
        <f t="shared" si="0"/>
        <v>-0.39691444600280507</v>
      </c>
    </row>
    <row r="24" spans="1:6" x14ac:dyDescent="0.25">
      <c r="A24" s="14" t="s">
        <v>1438</v>
      </c>
      <c r="B24" s="14" t="s">
        <v>1439</v>
      </c>
      <c r="C24" s="48">
        <v>5260</v>
      </c>
      <c r="D24" s="48">
        <v>3126.22</v>
      </c>
      <c r="E24" s="50">
        <f t="shared" si="1"/>
        <v>-2133.7800000000002</v>
      </c>
      <c r="F24" s="6">
        <f t="shared" si="0"/>
        <v>-0.40566159695817494</v>
      </c>
    </row>
    <row r="25" spans="1:6" x14ac:dyDescent="0.25">
      <c r="A25" s="14" t="s">
        <v>1087</v>
      </c>
      <c r="B25" s="14" t="s">
        <v>1088</v>
      </c>
      <c r="C25" s="48">
        <v>2766</v>
      </c>
      <c r="D25" s="48">
        <v>1643.94</v>
      </c>
      <c r="E25" s="50">
        <f t="shared" si="1"/>
        <v>-1122.06</v>
      </c>
      <c r="F25" s="6">
        <f t="shared" si="0"/>
        <v>-0.40566160520607375</v>
      </c>
    </row>
    <row r="26" spans="1:6" x14ac:dyDescent="0.25">
      <c r="A26" s="14" t="s">
        <v>962</v>
      </c>
      <c r="B26" s="14" t="s">
        <v>963</v>
      </c>
      <c r="C26" s="48">
        <v>1610</v>
      </c>
      <c r="D26" s="48">
        <v>772.06</v>
      </c>
      <c r="E26" s="50">
        <f t="shared" si="1"/>
        <v>-837.94</v>
      </c>
      <c r="F26" s="6">
        <f t="shared" si="0"/>
        <v>-0.5204596273291926</v>
      </c>
    </row>
    <row r="27" spans="1:6" x14ac:dyDescent="0.25">
      <c r="A27" s="14" t="s">
        <v>874</v>
      </c>
      <c r="B27" s="14" t="s">
        <v>875</v>
      </c>
      <c r="C27" s="48">
        <v>741</v>
      </c>
      <c r="D27" s="48">
        <v>316.79000000000002</v>
      </c>
      <c r="E27" s="50">
        <f t="shared" si="1"/>
        <v>-424.21</v>
      </c>
      <c r="F27" s="6">
        <f t="shared" si="0"/>
        <v>-0.57248313090418346</v>
      </c>
    </row>
    <row r="28" spans="1:6" x14ac:dyDescent="0.25">
      <c r="A28" s="14" t="s">
        <v>970</v>
      </c>
      <c r="B28" s="14" t="s">
        <v>971</v>
      </c>
      <c r="C28" s="48">
        <v>2086</v>
      </c>
      <c r="D28" s="48">
        <v>1015.13</v>
      </c>
      <c r="E28" s="50">
        <f t="shared" si="1"/>
        <v>-1070.8699999999999</v>
      </c>
      <c r="F28" s="6">
        <f t="shared" si="0"/>
        <v>-0.51336049856184074</v>
      </c>
    </row>
    <row r="29" spans="1:6" x14ac:dyDescent="0.25">
      <c r="A29" s="14" t="s">
        <v>934</v>
      </c>
      <c r="B29" s="14" t="s">
        <v>935</v>
      </c>
      <c r="C29" s="48">
        <v>9425</v>
      </c>
      <c r="D29" s="48">
        <v>5601.66</v>
      </c>
      <c r="E29" s="50">
        <f t="shared" si="1"/>
        <v>-3823.34</v>
      </c>
      <c r="F29" s="6">
        <f t="shared" si="0"/>
        <v>-0.40565941644562337</v>
      </c>
    </row>
    <row r="30" spans="1:6" x14ac:dyDescent="0.25">
      <c r="A30" s="14" t="s">
        <v>1094</v>
      </c>
      <c r="B30" s="14" t="s">
        <v>1095</v>
      </c>
      <c r="C30" s="48">
        <v>13730</v>
      </c>
      <c r="D30" s="48">
        <v>8160.29</v>
      </c>
      <c r="E30" s="50">
        <f t="shared" si="1"/>
        <v>-5569.71</v>
      </c>
      <c r="F30" s="6">
        <f t="shared" si="0"/>
        <v>-0.40565986890021849</v>
      </c>
    </row>
    <row r="31" spans="1:6" x14ac:dyDescent="0.25">
      <c r="A31" s="14" t="s">
        <v>1034</v>
      </c>
      <c r="B31" s="14" t="s">
        <v>1035</v>
      </c>
      <c r="C31" s="48">
        <v>12665</v>
      </c>
      <c r="D31" s="48">
        <v>7527.31</v>
      </c>
      <c r="E31" s="50">
        <f t="shared" si="1"/>
        <v>-5137.6899999999996</v>
      </c>
      <c r="F31" s="6">
        <f t="shared" si="0"/>
        <v>-0.40566048164232132</v>
      </c>
    </row>
    <row r="32" spans="1:6" x14ac:dyDescent="0.25">
      <c r="A32" s="14" t="s">
        <v>1440</v>
      </c>
      <c r="B32" s="14" t="s">
        <v>1441</v>
      </c>
      <c r="C32" s="48">
        <v>1724</v>
      </c>
      <c r="D32" s="48">
        <v>1024.6400000000001</v>
      </c>
      <c r="E32" s="50">
        <f t="shared" si="1"/>
        <v>-699.3599999999999</v>
      </c>
      <c r="F32" s="6">
        <f t="shared" si="0"/>
        <v>-0.40566125290023197</v>
      </c>
    </row>
    <row r="33" spans="1:6" x14ac:dyDescent="0.25">
      <c r="A33" s="14" t="s">
        <v>1442</v>
      </c>
      <c r="B33" s="14" t="s">
        <v>1443</v>
      </c>
      <c r="C33" s="48">
        <v>1049</v>
      </c>
      <c r="D33" s="48">
        <v>623.46</v>
      </c>
      <c r="E33" s="50">
        <f t="shared" si="1"/>
        <v>-425.53999999999996</v>
      </c>
      <c r="F33" s="6">
        <f t="shared" si="0"/>
        <v>-0.40566253574833172</v>
      </c>
    </row>
    <row r="34" spans="1:6" x14ac:dyDescent="0.25">
      <c r="A34" s="14" t="s">
        <v>705</v>
      </c>
      <c r="B34" s="14" t="s">
        <v>66</v>
      </c>
      <c r="C34" s="48">
        <v>14921</v>
      </c>
      <c r="D34" s="48">
        <v>8868.14</v>
      </c>
      <c r="E34" s="50">
        <f t="shared" si="1"/>
        <v>-6052.8600000000006</v>
      </c>
      <c r="F34" s="6">
        <f t="shared" si="0"/>
        <v>-0.40566047852020648</v>
      </c>
    </row>
    <row r="35" spans="1:6" x14ac:dyDescent="0.25">
      <c r="A35" s="14" t="s">
        <v>67</v>
      </c>
      <c r="B35" s="14" t="s">
        <v>68</v>
      </c>
      <c r="C35" s="48">
        <v>12774</v>
      </c>
      <c r="D35" s="48">
        <v>7592.09</v>
      </c>
      <c r="E35" s="50">
        <f t="shared" si="1"/>
        <v>-5181.91</v>
      </c>
      <c r="F35" s="6">
        <f t="shared" si="0"/>
        <v>-0.40566071708157192</v>
      </c>
    </row>
    <row r="36" spans="1:6" x14ac:dyDescent="0.25">
      <c r="A36" s="14" t="s">
        <v>876</v>
      </c>
      <c r="B36" s="14" t="s">
        <v>877</v>
      </c>
      <c r="C36" s="48">
        <v>4732</v>
      </c>
      <c r="D36" s="48">
        <v>2673.33</v>
      </c>
      <c r="E36" s="50">
        <f t="shared" si="1"/>
        <v>-2058.67</v>
      </c>
      <c r="F36" s="6">
        <f t="shared" si="0"/>
        <v>-0.43505283178360105</v>
      </c>
    </row>
    <row r="37" spans="1:6" x14ac:dyDescent="0.25">
      <c r="A37" s="14" t="s">
        <v>972</v>
      </c>
      <c r="B37" s="14" t="s">
        <v>973</v>
      </c>
      <c r="C37" s="48">
        <v>1179</v>
      </c>
      <c r="D37" s="48">
        <v>594.34</v>
      </c>
      <c r="E37" s="50">
        <f t="shared" si="1"/>
        <v>-584.66</v>
      </c>
      <c r="F37" s="6">
        <f t="shared" si="0"/>
        <v>-0.49589482612383373</v>
      </c>
    </row>
    <row r="38" spans="1:6" x14ac:dyDescent="0.25">
      <c r="A38" s="14" t="s">
        <v>89</v>
      </c>
      <c r="B38" s="14" t="s">
        <v>90</v>
      </c>
      <c r="C38" s="48">
        <v>12497</v>
      </c>
      <c r="D38" s="48">
        <v>7427.46</v>
      </c>
      <c r="E38" s="50">
        <f t="shared" si="1"/>
        <v>-5069.54</v>
      </c>
      <c r="F38" s="6">
        <f t="shared" si="0"/>
        <v>-0.40566055853404814</v>
      </c>
    </row>
    <row r="39" spans="1:6" x14ac:dyDescent="0.25">
      <c r="A39" s="14" t="s">
        <v>91</v>
      </c>
      <c r="B39" s="14" t="s">
        <v>92</v>
      </c>
      <c r="C39" s="48">
        <v>6174</v>
      </c>
      <c r="D39" s="48">
        <v>3669.46</v>
      </c>
      <c r="E39" s="50">
        <f t="shared" si="1"/>
        <v>-2504.54</v>
      </c>
      <c r="F39" s="6">
        <f t="shared" si="0"/>
        <v>-0.40565921606737931</v>
      </c>
    </row>
    <row r="40" spans="1:6" x14ac:dyDescent="0.25">
      <c r="A40" s="14" t="s">
        <v>1106</v>
      </c>
      <c r="B40" s="14" t="s">
        <v>93</v>
      </c>
      <c r="C40" s="48">
        <v>7915</v>
      </c>
      <c r="D40" s="48">
        <v>4704.1899999999996</v>
      </c>
      <c r="E40" s="50">
        <f t="shared" si="1"/>
        <v>-3210.8100000000004</v>
      </c>
      <c r="F40" s="6">
        <f t="shared" si="0"/>
        <v>-0.40566140240050541</v>
      </c>
    </row>
    <row r="41" spans="1:6" x14ac:dyDescent="0.25">
      <c r="A41" s="14" t="s">
        <v>1444</v>
      </c>
      <c r="B41" s="14" t="s">
        <v>1445</v>
      </c>
      <c r="C41" s="48">
        <v>2332</v>
      </c>
      <c r="D41" s="48">
        <v>3681.03</v>
      </c>
      <c r="E41" s="50">
        <f t="shared" si="1"/>
        <v>1349.0300000000002</v>
      </c>
      <c r="F41" s="6">
        <f t="shared" si="0"/>
        <v>0.57848627787307039</v>
      </c>
    </row>
    <row r="42" spans="1:6" x14ac:dyDescent="0.25">
      <c r="A42" s="14" t="s">
        <v>1446</v>
      </c>
      <c r="B42" s="14" t="s">
        <v>1447</v>
      </c>
      <c r="C42" s="48">
        <v>1342</v>
      </c>
      <c r="D42" s="48">
        <v>797.61</v>
      </c>
      <c r="E42" s="50">
        <f t="shared" si="1"/>
        <v>-544.39</v>
      </c>
      <c r="F42" s="6">
        <f t="shared" si="0"/>
        <v>-0.40565573770491803</v>
      </c>
    </row>
    <row r="43" spans="1:6" x14ac:dyDescent="0.25">
      <c r="A43" s="14" t="s">
        <v>908</v>
      </c>
      <c r="B43" s="14" t="s">
        <v>909</v>
      </c>
      <c r="C43" s="48">
        <v>6569</v>
      </c>
      <c r="D43" s="48">
        <v>3904.21</v>
      </c>
      <c r="E43" s="50">
        <f t="shared" si="1"/>
        <v>-2664.79</v>
      </c>
      <c r="F43" s="6">
        <f t="shared" si="0"/>
        <v>-0.40566144009742733</v>
      </c>
    </row>
    <row r="44" spans="1:6" x14ac:dyDescent="0.25">
      <c r="A44" s="14" t="s">
        <v>1448</v>
      </c>
      <c r="B44" s="14" t="s">
        <v>1449</v>
      </c>
      <c r="C44" s="48">
        <v>1379</v>
      </c>
      <c r="D44" s="48">
        <v>819.59</v>
      </c>
      <c r="E44" s="50">
        <f t="shared" si="1"/>
        <v>-559.41</v>
      </c>
      <c r="F44" s="6">
        <f t="shared" si="0"/>
        <v>-0.40566352429296587</v>
      </c>
    </row>
    <row r="45" spans="1:6" x14ac:dyDescent="0.25">
      <c r="A45" s="14" t="s">
        <v>103</v>
      </c>
      <c r="B45" s="14" t="s">
        <v>104</v>
      </c>
      <c r="C45" s="48">
        <v>11522</v>
      </c>
      <c r="D45" s="48">
        <v>6847.98</v>
      </c>
      <c r="E45" s="50">
        <f t="shared" si="1"/>
        <v>-4674.0200000000004</v>
      </c>
      <c r="F45" s="6">
        <f t="shared" si="0"/>
        <v>-0.40566047561187296</v>
      </c>
    </row>
    <row r="46" spans="1:6" x14ac:dyDescent="0.25">
      <c r="A46" s="14" t="s">
        <v>1450</v>
      </c>
      <c r="B46" s="14" t="s">
        <v>1451</v>
      </c>
      <c r="C46" s="48">
        <v>2231</v>
      </c>
      <c r="D46" s="48">
        <v>1325.98</v>
      </c>
      <c r="E46" s="50">
        <f t="shared" si="1"/>
        <v>-905.02</v>
      </c>
      <c r="F46" s="6">
        <f t="shared" si="0"/>
        <v>-0.40565665620797847</v>
      </c>
    </row>
    <row r="47" spans="1:6" x14ac:dyDescent="0.25">
      <c r="A47" s="14" t="s">
        <v>1452</v>
      </c>
      <c r="B47" s="14" t="s">
        <v>1453</v>
      </c>
      <c r="C47" s="48">
        <v>2044</v>
      </c>
      <c r="D47" s="48">
        <v>1214.83</v>
      </c>
      <c r="E47" s="50">
        <f t="shared" si="1"/>
        <v>-829.17000000000007</v>
      </c>
      <c r="F47" s="6">
        <f t="shared" si="0"/>
        <v>-0.405660469667319</v>
      </c>
    </row>
    <row r="48" spans="1:6" x14ac:dyDescent="0.25">
      <c r="A48" s="14" t="s">
        <v>1454</v>
      </c>
      <c r="B48" s="14" t="s">
        <v>1455</v>
      </c>
      <c r="C48" s="48">
        <v>2034</v>
      </c>
      <c r="D48" s="48">
        <v>1525.51</v>
      </c>
      <c r="E48" s="50">
        <f t="shared" si="1"/>
        <v>-508.49</v>
      </c>
      <c r="F48" s="6">
        <f t="shared" si="0"/>
        <v>-0.24999508357915437</v>
      </c>
    </row>
    <row r="49" spans="1:6" x14ac:dyDescent="0.25">
      <c r="A49" s="14" t="s">
        <v>1456</v>
      </c>
      <c r="B49" s="14" t="s">
        <v>1457</v>
      </c>
      <c r="C49" s="48">
        <v>11791</v>
      </c>
      <c r="D49" s="48">
        <v>7007.86</v>
      </c>
      <c r="E49" s="50">
        <f t="shared" si="1"/>
        <v>-4783.1400000000003</v>
      </c>
      <c r="F49" s="6">
        <f t="shared" si="0"/>
        <v>-0.40566024934271905</v>
      </c>
    </row>
    <row r="50" spans="1:6" x14ac:dyDescent="0.25">
      <c r="A50" s="14" t="s">
        <v>1458</v>
      </c>
      <c r="B50" s="14" t="s">
        <v>1459</v>
      </c>
      <c r="C50" s="48">
        <v>1511</v>
      </c>
      <c r="D50" s="48">
        <v>898.06</v>
      </c>
      <c r="E50" s="50">
        <f t="shared" si="1"/>
        <v>-612.94000000000005</v>
      </c>
      <c r="F50" s="6">
        <f t="shared" si="0"/>
        <v>-0.40565188616810061</v>
      </c>
    </row>
    <row r="51" spans="1:6" x14ac:dyDescent="0.25">
      <c r="A51" s="14" t="s">
        <v>1460</v>
      </c>
      <c r="B51" s="14" t="s">
        <v>1461</v>
      </c>
      <c r="C51" s="48">
        <v>2713</v>
      </c>
      <c r="D51" s="48">
        <v>13133.75</v>
      </c>
      <c r="E51" s="50">
        <f t="shared" si="1"/>
        <v>10420.75</v>
      </c>
      <c r="F51" s="6">
        <f t="shared" si="0"/>
        <v>3.8410431256911171</v>
      </c>
    </row>
    <row r="52" spans="1:6" x14ac:dyDescent="0.25">
      <c r="A52" s="14" t="s">
        <v>1462</v>
      </c>
      <c r="B52" s="14" t="s">
        <v>1463</v>
      </c>
      <c r="C52" s="48">
        <v>2926</v>
      </c>
      <c r="D52" s="48">
        <v>3678.56</v>
      </c>
      <c r="E52" s="50">
        <f t="shared" si="1"/>
        <v>752.56</v>
      </c>
      <c r="F52" s="6">
        <f t="shared" si="0"/>
        <v>0.25719753930280242</v>
      </c>
    </row>
    <row r="53" spans="1:6" x14ac:dyDescent="0.25">
      <c r="A53" s="14" t="s">
        <v>1464</v>
      </c>
      <c r="B53" s="14" t="s">
        <v>1465</v>
      </c>
      <c r="C53" s="48">
        <v>2087</v>
      </c>
      <c r="D53" s="48">
        <v>2118.9699999999998</v>
      </c>
      <c r="E53" s="50">
        <f t="shared" si="1"/>
        <v>31.9699999999998</v>
      </c>
      <c r="F53" s="6">
        <f t="shared" si="0"/>
        <v>1.5318639195016675E-2</v>
      </c>
    </row>
    <row r="54" spans="1:6" x14ac:dyDescent="0.25">
      <c r="A54" s="14" t="s">
        <v>1466</v>
      </c>
      <c r="B54" s="14" t="s">
        <v>1467</v>
      </c>
      <c r="C54" s="48">
        <v>2038</v>
      </c>
      <c r="D54" s="48">
        <v>1525.5</v>
      </c>
      <c r="E54" s="50">
        <f t="shared" si="1"/>
        <v>-512.5</v>
      </c>
      <c r="F54" s="6">
        <f t="shared" si="0"/>
        <v>-0.25147203140333663</v>
      </c>
    </row>
    <row r="55" spans="1:6" x14ac:dyDescent="0.25">
      <c r="A55" s="14" t="s">
        <v>1468</v>
      </c>
      <c r="B55" s="14" t="s">
        <v>1469</v>
      </c>
      <c r="C55" s="48">
        <v>2039</v>
      </c>
      <c r="D55" s="48">
        <v>2118.9699999999998</v>
      </c>
      <c r="E55" s="50">
        <f t="shared" si="1"/>
        <v>79.9699999999998</v>
      </c>
      <c r="F55" s="6">
        <f t="shared" si="0"/>
        <v>3.9220205983325061E-2</v>
      </c>
    </row>
    <row r="56" spans="1:6" x14ac:dyDescent="0.25">
      <c r="A56" s="14" t="s">
        <v>131</v>
      </c>
      <c r="B56" s="14" t="s">
        <v>132</v>
      </c>
      <c r="C56" s="48">
        <v>12295</v>
      </c>
      <c r="D56" s="48">
        <v>7307.41</v>
      </c>
      <c r="E56" s="50">
        <f t="shared" si="1"/>
        <v>-4987.59</v>
      </c>
      <c r="F56" s="6">
        <f t="shared" si="0"/>
        <v>-0.40566002440016269</v>
      </c>
    </row>
    <row r="57" spans="1:6" x14ac:dyDescent="0.25">
      <c r="A57" s="14" t="s">
        <v>133</v>
      </c>
      <c r="B57" s="14" t="s">
        <v>134</v>
      </c>
      <c r="C57" s="48">
        <v>3945</v>
      </c>
      <c r="D57" s="48">
        <v>2344.67</v>
      </c>
      <c r="E57" s="50">
        <f t="shared" si="1"/>
        <v>-1600.33</v>
      </c>
      <c r="F57" s="6">
        <f t="shared" si="0"/>
        <v>-0.40566032953105197</v>
      </c>
    </row>
    <row r="58" spans="1:6" x14ac:dyDescent="0.25">
      <c r="A58" s="14" t="s">
        <v>740</v>
      </c>
      <c r="B58" s="14" t="s">
        <v>741</v>
      </c>
      <c r="C58" s="48">
        <v>900</v>
      </c>
      <c r="D58" s="48">
        <v>467.16</v>
      </c>
      <c r="E58" s="50">
        <f t="shared" si="1"/>
        <v>-432.84</v>
      </c>
      <c r="F58" s="6">
        <f t="shared" si="0"/>
        <v>-0.48093333333333332</v>
      </c>
    </row>
    <row r="59" spans="1:6" x14ac:dyDescent="0.25">
      <c r="A59" s="14" t="s">
        <v>748</v>
      </c>
      <c r="B59" s="14" t="s">
        <v>749</v>
      </c>
      <c r="C59" s="48">
        <v>3121</v>
      </c>
      <c r="D59" s="48">
        <v>1854.93</v>
      </c>
      <c r="E59" s="50">
        <f t="shared" si="1"/>
        <v>-1266.07</v>
      </c>
      <c r="F59" s="6">
        <f t="shared" si="0"/>
        <v>-0.40566164690804229</v>
      </c>
    </row>
    <row r="60" spans="1:6" x14ac:dyDescent="0.25">
      <c r="A60" s="14" t="s">
        <v>1470</v>
      </c>
      <c r="B60" s="14" t="s">
        <v>1471</v>
      </c>
      <c r="C60" s="48">
        <v>2011</v>
      </c>
      <c r="D60" s="48">
        <v>1642</v>
      </c>
      <c r="E60" s="50">
        <f t="shared" si="1"/>
        <v>-369</v>
      </c>
      <c r="F60" s="6">
        <f t="shared" si="0"/>
        <v>-0.18349080059671805</v>
      </c>
    </row>
    <row r="61" spans="1:6" x14ac:dyDescent="0.25">
      <c r="A61" s="14" t="s">
        <v>928</v>
      </c>
      <c r="B61" s="14" t="s">
        <v>929</v>
      </c>
      <c r="C61" s="48">
        <v>1985</v>
      </c>
      <c r="D61" s="48">
        <v>1323.33</v>
      </c>
      <c r="E61" s="50">
        <f t="shared" si="1"/>
        <v>-661.67000000000007</v>
      </c>
      <c r="F61" s="6">
        <f t="shared" si="0"/>
        <v>-0.33333501259445847</v>
      </c>
    </row>
    <row r="62" spans="1:6" x14ac:dyDescent="0.25">
      <c r="A62" s="14" t="s">
        <v>1472</v>
      </c>
      <c r="B62" s="14" t="s">
        <v>1473</v>
      </c>
      <c r="C62" s="48">
        <v>2181</v>
      </c>
      <c r="D62" s="48">
        <v>1454</v>
      </c>
      <c r="E62" s="50">
        <f t="shared" si="1"/>
        <v>-727</v>
      </c>
      <c r="F62" s="6">
        <f t="shared" si="0"/>
        <v>-0.33333333333333331</v>
      </c>
    </row>
    <row r="63" spans="1:6" x14ac:dyDescent="0.25">
      <c r="A63" s="14" t="s">
        <v>1474</v>
      </c>
      <c r="B63" s="14" t="s">
        <v>1475</v>
      </c>
      <c r="C63" s="48">
        <v>1472</v>
      </c>
      <c r="D63" s="48">
        <v>981.33</v>
      </c>
      <c r="E63" s="50">
        <f t="shared" si="1"/>
        <v>-490.66999999999996</v>
      </c>
      <c r="F63" s="6">
        <f t="shared" si="0"/>
        <v>-0.3333355978260869</v>
      </c>
    </row>
    <row r="64" spans="1:6" x14ac:dyDescent="0.25">
      <c r="A64" s="14" t="s">
        <v>1476</v>
      </c>
      <c r="B64" s="14" t="s">
        <v>1477</v>
      </c>
      <c r="C64" s="48">
        <v>1586</v>
      </c>
      <c r="D64" s="48">
        <v>942.62</v>
      </c>
      <c r="E64" s="50">
        <f t="shared" si="1"/>
        <v>-643.38</v>
      </c>
      <c r="F64" s="6">
        <f t="shared" si="0"/>
        <v>-0.40566204287515761</v>
      </c>
    </row>
    <row r="65" spans="1:6" x14ac:dyDescent="0.25">
      <c r="A65" s="14" t="s">
        <v>1478</v>
      </c>
      <c r="B65" s="14" t="s">
        <v>1479</v>
      </c>
      <c r="C65" s="48">
        <v>935</v>
      </c>
      <c r="D65" s="48">
        <v>555.71</v>
      </c>
      <c r="E65" s="50">
        <f t="shared" si="1"/>
        <v>-379.28999999999996</v>
      </c>
      <c r="F65" s="6">
        <f t="shared" si="0"/>
        <v>-0.40565775401069515</v>
      </c>
    </row>
    <row r="66" spans="1:6" x14ac:dyDescent="0.25">
      <c r="A66" s="14" t="s">
        <v>760</v>
      </c>
      <c r="B66" s="14" t="s">
        <v>761</v>
      </c>
      <c r="C66" s="48">
        <v>1941</v>
      </c>
      <c r="D66" s="48">
        <v>1153.6099999999999</v>
      </c>
      <c r="E66" s="50">
        <f t="shared" si="1"/>
        <v>-787.3900000000001</v>
      </c>
      <c r="F66" s="6">
        <f t="shared" ref="F66:F129" si="2">IFERROR(E66/C66,0)</f>
        <v>-0.4056620298815044</v>
      </c>
    </row>
    <row r="67" spans="1:6" x14ac:dyDescent="0.25">
      <c r="A67" s="14" t="s">
        <v>1480</v>
      </c>
      <c r="B67" s="14" t="s">
        <v>1481</v>
      </c>
      <c r="C67" s="48">
        <v>2554</v>
      </c>
      <c r="D67" s="48">
        <v>1442.47</v>
      </c>
      <c r="E67" s="50">
        <f t="shared" ref="E67:E130" si="3">D67-C67</f>
        <v>-1111.53</v>
      </c>
      <c r="F67" s="6">
        <f t="shared" si="2"/>
        <v>-0.43521143304620202</v>
      </c>
    </row>
    <row r="68" spans="1:6" x14ac:dyDescent="0.25">
      <c r="A68" s="14" t="s">
        <v>1482</v>
      </c>
      <c r="B68" s="14" t="s">
        <v>1483</v>
      </c>
      <c r="C68" s="48">
        <v>4460</v>
      </c>
      <c r="D68" s="48">
        <v>2650.76</v>
      </c>
      <c r="E68" s="50">
        <f t="shared" si="3"/>
        <v>-1809.2399999999998</v>
      </c>
      <c r="F68" s="6">
        <f t="shared" si="2"/>
        <v>-0.40565919282511204</v>
      </c>
    </row>
    <row r="69" spans="1:6" x14ac:dyDescent="0.25">
      <c r="A69" s="14" t="s">
        <v>1484</v>
      </c>
      <c r="B69" s="14" t="s">
        <v>1485</v>
      </c>
      <c r="C69" s="48">
        <v>2494</v>
      </c>
      <c r="D69" s="48">
        <v>1525.5</v>
      </c>
      <c r="E69" s="50">
        <f t="shared" si="3"/>
        <v>-968.5</v>
      </c>
      <c r="F69" s="6">
        <f t="shared" si="2"/>
        <v>-0.38833199679230151</v>
      </c>
    </row>
    <row r="70" spans="1:6" x14ac:dyDescent="0.25">
      <c r="A70" s="14" t="s">
        <v>824</v>
      </c>
      <c r="B70" s="14" t="s">
        <v>825</v>
      </c>
      <c r="C70" s="48">
        <v>3953</v>
      </c>
      <c r="D70" s="48">
        <v>2349.42</v>
      </c>
      <c r="E70" s="50">
        <f t="shared" si="3"/>
        <v>-1603.58</v>
      </c>
      <c r="F70" s="6">
        <f t="shared" si="2"/>
        <v>-0.40566152289400453</v>
      </c>
    </row>
    <row r="71" spans="1:6" x14ac:dyDescent="0.25">
      <c r="A71" s="14" t="s">
        <v>199</v>
      </c>
      <c r="B71" s="14" t="s">
        <v>200</v>
      </c>
      <c r="C71" s="48">
        <v>3891</v>
      </c>
      <c r="D71" s="48">
        <v>2312.5700000000002</v>
      </c>
      <c r="E71" s="50">
        <f t="shared" si="3"/>
        <v>-1578.4299999999998</v>
      </c>
      <c r="F71" s="6">
        <f t="shared" si="2"/>
        <v>-0.40566178360318678</v>
      </c>
    </row>
    <row r="72" spans="1:6" x14ac:dyDescent="0.25">
      <c r="A72" s="14" t="s">
        <v>1486</v>
      </c>
      <c r="B72" s="14" t="s">
        <v>1487</v>
      </c>
      <c r="C72" s="48">
        <v>3724</v>
      </c>
      <c r="D72" s="48">
        <v>2213.31</v>
      </c>
      <c r="E72" s="50">
        <f t="shared" si="3"/>
        <v>-1510.69</v>
      </c>
      <c r="F72" s="6">
        <f t="shared" si="2"/>
        <v>-0.40566326530612246</v>
      </c>
    </row>
    <row r="73" spans="1:6" x14ac:dyDescent="0.25">
      <c r="A73" s="14" t="s">
        <v>1488</v>
      </c>
      <c r="B73" s="14" t="s">
        <v>1489</v>
      </c>
      <c r="C73" s="48">
        <v>2543</v>
      </c>
      <c r="D73" s="48">
        <v>1695.33</v>
      </c>
      <c r="E73" s="50">
        <f t="shared" si="3"/>
        <v>-847.67000000000007</v>
      </c>
      <c r="F73" s="6">
        <f t="shared" si="2"/>
        <v>-0.3333346441211168</v>
      </c>
    </row>
    <row r="74" spans="1:6" x14ac:dyDescent="0.25">
      <c r="A74" s="14" t="s">
        <v>1490</v>
      </c>
      <c r="B74" s="14" t="s">
        <v>1491</v>
      </c>
      <c r="C74" s="48">
        <v>1064</v>
      </c>
      <c r="D74" s="48">
        <v>568.66999999999996</v>
      </c>
      <c r="E74" s="50">
        <f t="shared" si="3"/>
        <v>-495.33000000000004</v>
      </c>
      <c r="F74" s="6">
        <f t="shared" si="2"/>
        <v>-0.46553571428571433</v>
      </c>
    </row>
    <row r="75" spans="1:6" x14ac:dyDescent="0.25">
      <c r="A75" s="14" t="s">
        <v>1492</v>
      </c>
      <c r="B75" s="14" t="s">
        <v>1493</v>
      </c>
      <c r="C75" s="48">
        <v>2285</v>
      </c>
      <c r="D75" s="48">
        <v>1525.5</v>
      </c>
      <c r="E75" s="50">
        <f t="shared" si="3"/>
        <v>-759.5</v>
      </c>
      <c r="F75" s="6">
        <f t="shared" si="2"/>
        <v>-0.33238512035010942</v>
      </c>
    </row>
    <row r="76" spans="1:6" x14ac:dyDescent="0.25">
      <c r="A76" s="14" t="s">
        <v>742</v>
      </c>
      <c r="B76" s="14" t="s">
        <v>743</v>
      </c>
      <c r="C76" s="48">
        <v>5658</v>
      </c>
      <c r="D76" s="48">
        <v>3362.77</v>
      </c>
      <c r="E76" s="50">
        <f t="shared" si="3"/>
        <v>-2295.23</v>
      </c>
      <c r="F76" s="6">
        <f t="shared" si="2"/>
        <v>-0.40566101095793566</v>
      </c>
    </row>
    <row r="77" spans="1:6" x14ac:dyDescent="0.25">
      <c r="A77" s="14" t="s">
        <v>1494</v>
      </c>
      <c r="B77" s="14" t="s">
        <v>1495</v>
      </c>
      <c r="C77" s="48">
        <v>4094</v>
      </c>
      <c r="D77" s="48">
        <v>2184.1999999999998</v>
      </c>
      <c r="E77" s="50">
        <f t="shared" si="3"/>
        <v>-1909.8000000000002</v>
      </c>
      <c r="F77" s="6">
        <f t="shared" si="2"/>
        <v>-0.46648754274548121</v>
      </c>
    </row>
    <row r="78" spans="1:6" x14ac:dyDescent="0.25">
      <c r="A78" s="14" t="s">
        <v>938</v>
      </c>
      <c r="B78" s="14" t="s">
        <v>939</v>
      </c>
      <c r="C78" s="48">
        <v>6810</v>
      </c>
      <c r="D78" s="48">
        <v>4047.46</v>
      </c>
      <c r="E78" s="50">
        <f t="shared" si="3"/>
        <v>-2762.54</v>
      </c>
      <c r="F78" s="6">
        <f t="shared" si="2"/>
        <v>-0.40565932452276066</v>
      </c>
    </row>
    <row r="79" spans="1:6" x14ac:dyDescent="0.25">
      <c r="A79" s="14" t="s">
        <v>1496</v>
      </c>
      <c r="B79" s="14" t="s">
        <v>1497</v>
      </c>
      <c r="C79" s="48">
        <v>6756</v>
      </c>
      <c r="D79" s="48">
        <v>4015.36</v>
      </c>
      <c r="E79" s="50">
        <f t="shared" si="3"/>
        <v>-2740.64</v>
      </c>
      <c r="F79" s="6">
        <f t="shared" si="2"/>
        <v>-0.40566015393724097</v>
      </c>
    </row>
    <row r="80" spans="1:6" x14ac:dyDescent="0.25">
      <c r="A80" s="14" t="s">
        <v>1498</v>
      </c>
      <c r="B80" s="14" t="s">
        <v>1499</v>
      </c>
      <c r="C80" s="48">
        <v>1205</v>
      </c>
      <c r="D80" s="48">
        <v>803.33</v>
      </c>
      <c r="E80" s="50">
        <f t="shared" si="3"/>
        <v>-401.66999999999996</v>
      </c>
      <c r="F80" s="6">
        <f t="shared" si="2"/>
        <v>-0.33333609958506222</v>
      </c>
    </row>
    <row r="81" spans="1:6" x14ac:dyDescent="0.25">
      <c r="A81" s="14" t="s">
        <v>1147</v>
      </c>
      <c r="B81" s="14" t="s">
        <v>1148</v>
      </c>
      <c r="C81" s="48">
        <v>10355</v>
      </c>
      <c r="D81" s="48">
        <v>6154.39</v>
      </c>
      <c r="E81" s="50">
        <f t="shared" si="3"/>
        <v>-4200.6099999999997</v>
      </c>
      <c r="F81" s="6">
        <f t="shared" si="2"/>
        <v>-0.40566006760019313</v>
      </c>
    </row>
    <row r="82" spans="1:6" x14ac:dyDescent="0.25">
      <c r="A82" s="14" t="s">
        <v>1052</v>
      </c>
      <c r="B82" s="14" t="s">
        <v>1053</v>
      </c>
      <c r="C82" s="48">
        <v>5079</v>
      </c>
      <c r="D82" s="48">
        <v>3018.66</v>
      </c>
      <c r="E82" s="50">
        <f t="shared" si="3"/>
        <v>-2060.34</v>
      </c>
      <c r="F82" s="6">
        <f t="shared" si="2"/>
        <v>-0.405658594211459</v>
      </c>
    </row>
    <row r="83" spans="1:6" x14ac:dyDescent="0.25">
      <c r="A83" s="14" t="s">
        <v>1500</v>
      </c>
      <c r="B83" s="14" t="s">
        <v>1501</v>
      </c>
      <c r="C83" s="48">
        <v>2373</v>
      </c>
      <c r="D83" s="48">
        <v>1582</v>
      </c>
      <c r="E83" s="50">
        <f t="shared" si="3"/>
        <v>-791</v>
      </c>
      <c r="F83" s="6">
        <f t="shared" si="2"/>
        <v>-0.33333333333333331</v>
      </c>
    </row>
    <row r="84" spans="1:6" x14ac:dyDescent="0.25">
      <c r="A84" s="14" t="s">
        <v>1502</v>
      </c>
      <c r="B84" s="14" t="s">
        <v>1503</v>
      </c>
      <c r="C84" s="48">
        <v>5713</v>
      </c>
      <c r="D84" s="48">
        <v>3395.46</v>
      </c>
      <c r="E84" s="50">
        <f t="shared" si="3"/>
        <v>-2317.54</v>
      </c>
      <c r="F84" s="6">
        <f t="shared" si="2"/>
        <v>-0.40566077367407666</v>
      </c>
    </row>
    <row r="85" spans="1:6" x14ac:dyDescent="0.25">
      <c r="A85" s="14" t="s">
        <v>1036</v>
      </c>
      <c r="B85" s="14" t="s">
        <v>1037</v>
      </c>
      <c r="C85" s="48">
        <v>6756</v>
      </c>
      <c r="D85" s="48">
        <v>4504</v>
      </c>
      <c r="E85" s="50">
        <f t="shared" si="3"/>
        <v>-2252</v>
      </c>
      <c r="F85" s="6">
        <f t="shared" si="2"/>
        <v>-0.33333333333333331</v>
      </c>
    </row>
    <row r="86" spans="1:6" x14ac:dyDescent="0.25">
      <c r="A86" s="14" t="s">
        <v>248</v>
      </c>
      <c r="B86" s="14" t="s">
        <v>249</v>
      </c>
      <c r="C86" s="48">
        <v>3055</v>
      </c>
      <c r="D86" s="48">
        <v>1815.71</v>
      </c>
      <c r="E86" s="50">
        <f t="shared" si="3"/>
        <v>-1239.29</v>
      </c>
      <c r="F86" s="6">
        <f t="shared" si="2"/>
        <v>-0.40565957446808509</v>
      </c>
    </row>
    <row r="87" spans="1:6" x14ac:dyDescent="0.25">
      <c r="A87" s="14" t="s">
        <v>1504</v>
      </c>
      <c r="B87" s="14" t="s">
        <v>1505</v>
      </c>
      <c r="C87" s="48">
        <v>6830</v>
      </c>
      <c r="D87" s="48">
        <v>4059.33</v>
      </c>
      <c r="E87" s="50">
        <f t="shared" si="3"/>
        <v>-2770.67</v>
      </c>
      <c r="F87" s="6">
        <f t="shared" si="2"/>
        <v>-0.4056617862371889</v>
      </c>
    </row>
    <row r="88" spans="1:6" x14ac:dyDescent="0.25">
      <c r="A88" s="14" t="s">
        <v>1506</v>
      </c>
      <c r="B88" s="14" t="s">
        <v>1507</v>
      </c>
      <c r="C88" s="48">
        <v>15679</v>
      </c>
      <c r="D88" s="48">
        <v>9318.66</v>
      </c>
      <c r="E88" s="50">
        <f t="shared" si="3"/>
        <v>-6360.34</v>
      </c>
      <c r="F88" s="6">
        <f t="shared" si="2"/>
        <v>-0.40565979973212579</v>
      </c>
    </row>
    <row r="89" spans="1:6" x14ac:dyDescent="0.25">
      <c r="A89" s="14" t="s">
        <v>1508</v>
      </c>
      <c r="B89" s="14" t="s">
        <v>1509</v>
      </c>
      <c r="C89" s="48">
        <v>1517</v>
      </c>
      <c r="D89" s="48">
        <v>901.62</v>
      </c>
      <c r="E89" s="50">
        <f t="shared" si="3"/>
        <v>-615.38</v>
      </c>
      <c r="F89" s="6">
        <f t="shared" si="2"/>
        <v>-0.40565589980224126</v>
      </c>
    </row>
    <row r="90" spans="1:6" x14ac:dyDescent="0.25">
      <c r="A90" s="14" t="s">
        <v>988</v>
      </c>
      <c r="B90" s="14" t="s">
        <v>989</v>
      </c>
      <c r="C90" s="48">
        <v>4944</v>
      </c>
      <c r="D90" s="48">
        <v>2938.42</v>
      </c>
      <c r="E90" s="50">
        <f t="shared" si="3"/>
        <v>-2005.58</v>
      </c>
      <c r="F90" s="6">
        <f t="shared" si="2"/>
        <v>-0.4056593851132686</v>
      </c>
    </row>
    <row r="91" spans="1:6" x14ac:dyDescent="0.25">
      <c r="A91" s="14" t="s">
        <v>810</v>
      </c>
      <c r="B91" s="14" t="s">
        <v>811</v>
      </c>
      <c r="C91" s="48">
        <v>1905</v>
      </c>
      <c r="D91" s="48">
        <v>808.31</v>
      </c>
      <c r="E91" s="50">
        <f t="shared" si="3"/>
        <v>-1096.69</v>
      </c>
      <c r="F91" s="6">
        <f t="shared" si="2"/>
        <v>-0.57569028871391081</v>
      </c>
    </row>
    <row r="92" spans="1:6" x14ac:dyDescent="0.25">
      <c r="A92" s="14" t="s">
        <v>764</v>
      </c>
      <c r="B92" s="14" t="s">
        <v>765</v>
      </c>
      <c r="C92" s="48">
        <v>6738</v>
      </c>
      <c r="D92" s="48">
        <v>4004.67</v>
      </c>
      <c r="E92" s="50">
        <f t="shared" si="3"/>
        <v>-2733.33</v>
      </c>
      <c r="F92" s="6">
        <f t="shared" si="2"/>
        <v>-0.40565894924309881</v>
      </c>
    </row>
    <row r="93" spans="1:6" x14ac:dyDescent="0.25">
      <c r="A93" s="14" t="s">
        <v>1175</v>
      </c>
      <c r="B93" s="14" t="s">
        <v>1176</v>
      </c>
      <c r="C93" s="48">
        <v>2509</v>
      </c>
      <c r="D93" s="48">
        <v>1491.19</v>
      </c>
      <c r="E93" s="50">
        <f t="shared" si="3"/>
        <v>-1017.81</v>
      </c>
      <c r="F93" s="6">
        <f t="shared" si="2"/>
        <v>-0.40566361100039855</v>
      </c>
    </row>
    <row r="94" spans="1:6" x14ac:dyDescent="0.25">
      <c r="A94" s="14" t="s">
        <v>990</v>
      </c>
      <c r="B94" s="14" t="s">
        <v>991</v>
      </c>
      <c r="C94" s="48">
        <v>2239</v>
      </c>
      <c r="D94" s="48">
        <v>1054.3599999999999</v>
      </c>
      <c r="E94" s="50">
        <f t="shared" si="3"/>
        <v>-1184.6400000000001</v>
      </c>
      <c r="F94" s="6">
        <f t="shared" si="2"/>
        <v>-0.52909334524341223</v>
      </c>
    </row>
    <row r="95" spans="1:6" x14ac:dyDescent="0.25">
      <c r="A95" s="14" t="s">
        <v>992</v>
      </c>
      <c r="B95" s="14" t="s">
        <v>993</v>
      </c>
      <c r="C95" s="48">
        <v>930</v>
      </c>
      <c r="D95" s="48">
        <v>437.44</v>
      </c>
      <c r="E95" s="50">
        <f t="shared" si="3"/>
        <v>-492.56</v>
      </c>
      <c r="F95" s="6">
        <f t="shared" si="2"/>
        <v>-0.5296344086021505</v>
      </c>
    </row>
    <row r="96" spans="1:6" x14ac:dyDescent="0.25">
      <c r="A96" s="14" t="s">
        <v>280</v>
      </c>
      <c r="B96" s="14" t="s">
        <v>281</v>
      </c>
      <c r="C96" s="48">
        <v>11688</v>
      </c>
      <c r="D96" s="48">
        <v>6946.64</v>
      </c>
      <c r="E96" s="50">
        <f t="shared" si="3"/>
        <v>-4741.3599999999997</v>
      </c>
      <c r="F96" s="6">
        <f t="shared" si="2"/>
        <v>-0.4056605065023956</v>
      </c>
    </row>
    <row r="97" spans="1:6" x14ac:dyDescent="0.25">
      <c r="A97" s="14" t="s">
        <v>886</v>
      </c>
      <c r="B97" s="14" t="s">
        <v>887</v>
      </c>
      <c r="C97" s="48">
        <v>2392</v>
      </c>
      <c r="D97" s="48">
        <v>1250.49</v>
      </c>
      <c r="E97" s="50">
        <f t="shared" si="3"/>
        <v>-1141.51</v>
      </c>
      <c r="F97" s="6">
        <f t="shared" si="2"/>
        <v>-0.47721989966555184</v>
      </c>
    </row>
    <row r="98" spans="1:6" x14ac:dyDescent="0.25">
      <c r="A98" s="14" t="s">
        <v>1510</v>
      </c>
      <c r="B98" s="14" t="s">
        <v>1511</v>
      </c>
      <c r="C98" s="48">
        <v>649</v>
      </c>
      <c r="D98" s="48">
        <v>284.69</v>
      </c>
      <c r="E98" s="50">
        <f t="shared" si="3"/>
        <v>-364.31</v>
      </c>
      <c r="F98" s="6">
        <f t="shared" si="2"/>
        <v>-0.56134052388289679</v>
      </c>
    </row>
    <row r="99" spans="1:6" x14ac:dyDescent="0.25">
      <c r="A99" s="14" t="s">
        <v>994</v>
      </c>
      <c r="B99" s="14" t="s">
        <v>995</v>
      </c>
      <c r="C99" s="48">
        <v>5783</v>
      </c>
      <c r="D99" s="48">
        <v>3437.06</v>
      </c>
      <c r="E99" s="50">
        <f t="shared" si="3"/>
        <v>-2345.94</v>
      </c>
      <c r="F99" s="6">
        <f t="shared" si="2"/>
        <v>-0.40566142140757394</v>
      </c>
    </row>
    <row r="100" spans="1:6" x14ac:dyDescent="0.25">
      <c r="A100" s="14" t="s">
        <v>1512</v>
      </c>
      <c r="B100" s="14" t="s">
        <v>1513</v>
      </c>
      <c r="C100" s="48">
        <v>1542</v>
      </c>
      <c r="D100" s="48">
        <v>916.47</v>
      </c>
      <c r="E100" s="50">
        <f t="shared" si="3"/>
        <v>-625.53</v>
      </c>
      <c r="F100" s="6">
        <f t="shared" si="2"/>
        <v>-0.40566147859922175</v>
      </c>
    </row>
    <row r="101" spans="1:6" x14ac:dyDescent="0.25">
      <c r="A101" s="14" t="s">
        <v>1514</v>
      </c>
      <c r="B101" s="14" t="s">
        <v>1515</v>
      </c>
      <c r="C101" s="48">
        <v>3923</v>
      </c>
      <c r="D101" s="48">
        <v>2331.59</v>
      </c>
      <c r="E101" s="50">
        <f t="shared" si="3"/>
        <v>-1591.4099999999999</v>
      </c>
      <c r="F101" s="6">
        <f t="shared" si="2"/>
        <v>-0.40566148355850112</v>
      </c>
    </row>
    <row r="102" spans="1:6" x14ac:dyDescent="0.25">
      <c r="A102" s="14" t="s">
        <v>1516</v>
      </c>
      <c r="B102" s="14" t="s">
        <v>1517</v>
      </c>
      <c r="C102" s="48">
        <v>8182</v>
      </c>
      <c r="D102" s="48">
        <v>4862.8900000000003</v>
      </c>
      <c r="E102" s="50">
        <f t="shared" si="3"/>
        <v>-3319.1099999999997</v>
      </c>
      <c r="F102" s="6">
        <f t="shared" si="2"/>
        <v>-0.40565998533365921</v>
      </c>
    </row>
    <row r="103" spans="1:6" x14ac:dyDescent="0.25">
      <c r="A103" s="14" t="s">
        <v>958</v>
      </c>
      <c r="B103" s="14" t="s">
        <v>959</v>
      </c>
      <c r="C103" s="48">
        <v>910</v>
      </c>
      <c r="D103" s="48">
        <v>460.02</v>
      </c>
      <c r="E103" s="50">
        <f t="shared" si="3"/>
        <v>-449.98</v>
      </c>
      <c r="F103" s="6">
        <f t="shared" si="2"/>
        <v>-0.49448351648351652</v>
      </c>
    </row>
    <row r="104" spans="1:6" x14ac:dyDescent="0.25">
      <c r="A104" s="14" t="s">
        <v>996</v>
      </c>
      <c r="B104" s="14" t="s">
        <v>997</v>
      </c>
      <c r="C104" s="48">
        <v>912</v>
      </c>
      <c r="D104" s="48">
        <v>514.11</v>
      </c>
      <c r="E104" s="50">
        <f t="shared" si="3"/>
        <v>-397.89</v>
      </c>
      <c r="F104" s="6">
        <f t="shared" si="2"/>
        <v>-0.43628289473684206</v>
      </c>
    </row>
    <row r="105" spans="1:6" x14ac:dyDescent="0.25">
      <c r="A105" s="14" t="s">
        <v>718</v>
      </c>
      <c r="B105" s="14" t="s">
        <v>303</v>
      </c>
      <c r="C105" s="48">
        <v>3008</v>
      </c>
      <c r="D105" s="48">
        <v>1787.77</v>
      </c>
      <c r="E105" s="50">
        <f t="shared" si="3"/>
        <v>-1220.23</v>
      </c>
      <c r="F105" s="6">
        <f t="shared" si="2"/>
        <v>-0.4056615691489362</v>
      </c>
    </row>
    <row r="106" spans="1:6" x14ac:dyDescent="0.25">
      <c r="A106" s="14" t="s">
        <v>1518</v>
      </c>
      <c r="B106" s="14" t="s">
        <v>1519</v>
      </c>
      <c r="C106" s="48">
        <v>2038</v>
      </c>
      <c r="D106" s="48">
        <v>2963.73</v>
      </c>
      <c r="E106" s="50">
        <f t="shared" si="3"/>
        <v>925.73</v>
      </c>
      <c r="F106" s="6">
        <f t="shared" si="2"/>
        <v>0.454234543670265</v>
      </c>
    </row>
    <row r="107" spans="1:6" x14ac:dyDescent="0.25">
      <c r="A107" s="14" t="s">
        <v>1520</v>
      </c>
      <c r="B107" s="14" t="s">
        <v>1521</v>
      </c>
      <c r="C107" s="48">
        <v>3073</v>
      </c>
      <c r="D107" s="48">
        <v>1826.4</v>
      </c>
      <c r="E107" s="50">
        <f t="shared" si="3"/>
        <v>-1246.5999999999999</v>
      </c>
      <c r="F107" s="6">
        <f t="shared" si="2"/>
        <v>-0.40566221932964525</v>
      </c>
    </row>
    <row r="108" spans="1:6" x14ac:dyDescent="0.25">
      <c r="A108" s="14" t="s">
        <v>776</v>
      </c>
      <c r="B108" s="14" t="s">
        <v>777</v>
      </c>
      <c r="C108" s="48">
        <v>8288</v>
      </c>
      <c r="D108" s="48">
        <v>4925.8900000000003</v>
      </c>
      <c r="E108" s="50">
        <f t="shared" si="3"/>
        <v>-3362.1099999999997</v>
      </c>
      <c r="F108" s="6">
        <f t="shared" si="2"/>
        <v>-0.40565999034749028</v>
      </c>
    </row>
    <row r="109" spans="1:6" x14ac:dyDescent="0.25">
      <c r="A109" s="14" t="s">
        <v>1522</v>
      </c>
      <c r="B109" s="14" t="s">
        <v>1523</v>
      </c>
      <c r="C109" s="48">
        <v>1562</v>
      </c>
      <c r="D109" s="48">
        <v>928.36</v>
      </c>
      <c r="E109" s="50">
        <f t="shared" si="3"/>
        <v>-633.64</v>
      </c>
      <c r="F109" s="6">
        <f t="shared" si="2"/>
        <v>-0.4056594110115237</v>
      </c>
    </row>
    <row r="110" spans="1:6" x14ac:dyDescent="0.25">
      <c r="A110" s="14" t="s">
        <v>1524</v>
      </c>
      <c r="B110" s="14" t="s">
        <v>1525</v>
      </c>
      <c r="C110" s="48">
        <v>5447</v>
      </c>
      <c r="D110" s="48">
        <v>3237.37</v>
      </c>
      <c r="E110" s="50">
        <f t="shared" si="3"/>
        <v>-2209.63</v>
      </c>
      <c r="F110" s="6">
        <f t="shared" si="2"/>
        <v>-0.40565999632825411</v>
      </c>
    </row>
    <row r="111" spans="1:6" x14ac:dyDescent="0.25">
      <c r="A111" s="14" t="s">
        <v>778</v>
      </c>
      <c r="B111" s="14" t="s">
        <v>779</v>
      </c>
      <c r="C111" s="48">
        <v>3531</v>
      </c>
      <c r="D111" s="48">
        <v>2098.61</v>
      </c>
      <c r="E111" s="50">
        <f t="shared" si="3"/>
        <v>-1432.3899999999999</v>
      </c>
      <c r="F111" s="6">
        <f t="shared" si="2"/>
        <v>-0.40566128575474364</v>
      </c>
    </row>
    <row r="112" spans="1:6" x14ac:dyDescent="0.25">
      <c r="A112" s="14" t="s">
        <v>1526</v>
      </c>
      <c r="B112" s="14" t="s">
        <v>1527</v>
      </c>
      <c r="C112" s="48">
        <v>1096</v>
      </c>
      <c r="D112" s="48">
        <v>651.4</v>
      </c>
      <c r="E112" s="50">
        <f t="shared" si="3"/>
        <v>-444.6</v>
      </c>
      <c r="F112" s="6">
        <f t="shared" si="2"/>
        <v>-0.40565693430656935</v>
      </c>
    </row>
    <row r="113" spans="1:6" x14ac:dyDescent="0.25">
      <c r="A113" s="14" t="s">
        <v>752</v>
      </c>
      <c r="B113" s="14" t="s">
        <v>753</v>
      </c>
      <c r="C113" s="48">
        <v>1579</v>
      </c>
      <c r="D113" s="48">
        <v>938.46</v>
      </c>
      <c r="E113" s="50">
        <f t="shared" si="3"/>
        <v>-640.54</v>
      </c>
      <c r="F113" s="6">
        <f t="shared" si="2"/>
        <v>-0.40566181127295753</v>
      </c>
    </row>
    <row r="114" spans="1:6" x14ac:dyDescent="0.25">
      <c r="A114" s="14" t="s">
        <v>1528</v>
      </c>
      <c r="B114" s="14" t="s">
        <v>1529</v>
      </c>
      <c r="C114" s="48">
        <v>6548</v>
      </c>
      <c r="D114" s="48">
        <v>3891.73</v>
      </c>
      <c r="E114" s="50">
        <f t="shared" si="3"/>
        <v>-2656.27</v>
      </c>
      <c r="F114" s="6">
        <f t="shared" si="2"/>
        <v>-0.40566127061698226</v>
      </c>
    </row>
    <row r="115" spans="1:6" x14ac:dyDescent="0.25">
      <c r="A115" s="14" t="s">
        <v>1203</v>
      </c>
      <c r="B115" s="14" t="s">
        <v>1204</v>
      </c>
      <c r="C115" s="48">
        <v>14142</v>
      </c>
      <c r="D115" s="48">
        <v>8405.16</v>
      </c>
      <c r="E115" s="50">
        <f t="shared" si="3"/>
        <v>-5736.84</v>
      </c>
      <c r="F115" s="6">
        <f t="shared" si="2"/>
        <v>-0.40565973695375479</v>
      </c>
    </row>
    <row r="116" spans="1:6" x14ac:dyDescent="0.25">
      <c r="A116" s="14" t="s">
        <v>790</v>
      </c>
      <c r="B116" s="14" t="s">
        <v>791</v>
      </c>
      <c r="C116" s="48">
        <v>5375</v>
      </c>
      <c r="D116" s="48">
        <v>2956.24</v>
      </c>
      <c r="E116" s="50">
        <f t="shared" si="3"/>
        <v>-2418.7600000000002</v>
      </c>
      <c r="F116" s="6">
        <f t="shared" si="2"/>
        <v>-0.45000186046511631</v>
      </c>
    </row>
    <row r="117" spans="1:6" x14ac:dyDescent="0.25">
      <c r="A117" s="14" t="s">
        <v>1530</v>
      </c>
      <c r="B117" s="14" t="s">
        <v>1531</v>
      </c>
      <c r="C117" s="48">
        <v>1143</v>
      </c>
      <c r="D117" s="48">
        <v>1004</v>
      </c>
      <c r="E117" s="50">
        <f t="shared" si="3"/>
        <v>-139</v>
      </c>
      <c r="F117" s="6">
        <f t="shared" si="2"/>
        <v>-0.1216097987751531</v>
      </c>
    </row>
    <row r="118" spans="1:6" x14ac:dyDescent="0.25">
      <c r="A118" s="14" t="s">
        <v>878</v>
      </c>
      <c r="B118" s="14" t="s">
        <v>879</v>
      </c>
      <c r="C118" s="48">
        <v>1638</v>
      </c>
      <c r="D118" s="48">
        <v>973.53</v>
      </c>
      <c r="E118" s="50">
        <f t="shared" si="3"/>
        <v>-664.47</v>
      </c>
      <c r="F118" s="6">
        <f t="shared" si="2"/>
        <v>-0.40565934065934067</v>
      </c>
    </row>
    <row r="119" spans="1:6" x14ac:dyDescent="0.25">
      <c r="A119" s="14" t="s">
        <v>1213</v>
      </c>
      <c r="B119" s="14" t="s">
        <v>1214</v>
      </c>
      <c r="C119" s="48">
        <v>8592</v>
      </c>
      <c r="D119" s="48">
        <v>5106.57</v>
      </c>
      <c r="E119" s="50">
        <f t="shared" si="3"/>
        <v>-3485.4300000000003</v>
      </c>
      <c r="F119" s="6">
        <f t="shared" si="2"/>
        <v>-0.40565991620111735</v>
      </c>
    </row>
    <row r="120" spans="1:6" x14ac:dyDescent="0.25">
      <c r="A120" s="14" t="s">
        <v>998</v>
      </c>
      <c r="B120" s="14" t="s">
        <v>999</v>
      </c>
      <c r="C120" s="48">
        <v>1432</v>
      </c>
      <c r="D120" s="48">
        <v>792.86</v>
      </c>
      <c r="E120" s="50">
        <f t="shared" si="3"/>
        <v>-639.14</v>
      </c>
      <c r="F120" s="6">
        <f t="shared" si="2"/>
        <v>-0.44632681564245807</v>
      </c>
    </row>
    <row r="121" spans="1:6" x14ac:dyDescent="0.25">
      <c r="A121" s="14" t="s">
        <v>754</v>
      </c>
      <c r="B121" s="14" t="s">
        <v>755</v>
      </c>
      <c r="C121" s="48">
        <v>2232</v>
      </c>
      <c r="D121" s="48">
        <v>1178.67</v>
      </c>
      <c r="E121" s="50">
        <f t="shared" si="3"/>
        <v>-1053.33</v>
      </c>
      <c r="F121" s="6">
        <f t="shared" si="2"/>
        <v>-0.47192204301075263</v>
      </c>
    </row>
    <row r="122" spans="1:6" x14ac:dyDescent="0.25">
      <c r="A122" s="14" t="s">
        <v>792</v>
      </c>
      <c r="B122" s="14" t="s">
        <v>793</v>
      </c>
      <c r="C122" s="48">
        <v>1897</v>
      </c>
      <c r="D122" s="48">
        <v>1127.47</v>
      </c>
      <c r="E122" s="50">
        <f t="shared" si="3"/>
        <v>-769.53</v>
      </c>
      <c r="F122" s="6">
        <f t="shared" si="2"/>
        <v>-0.40565629942013703</v>
      </c>
    </row>
    <row r="123" spans="1:6" x14ac:dyDescent="0.25">
      <c r="A123" s="14" t="s">
        <v>836</v>
      </c>
      <c r="B123" s="14" t="s">
        <v>837</v>
      </c>
      <c r="C123" s="48">
        <v>8979</v>
      </c>
      <c r="D123" s="48">
        <v>5336.57</v>
      </c>
      <c r="E123" s="50">
        <f t="shared" si="3"/>
        <v>-3642.4300000000003</v>
      </c>
      <c r="F123" s="6">
        <f t="shared" si="2"/>
        <v>-0.4056609867468538</v>
      </c>
    </row>
    <row r="124" spans="1:6" x14ac:dyDescent="0.25">
      <c r="A124" s="14" t="s">
        <v>1532</v>
      </c>
      <c r="B124" s="14" t="s">
        <v>1533</v>
      </c>
      <c r="C124" s="48">
        <v>1203</v>
      </c>
      <c r="D124" s="48">
        <v>602.66</v>
      </c>
      <c r="E124" s="50">
        <f t="shared" si="3"/>
        <v>-600.34</v>
      </c>
      <c r="F124" s="6">
        <f t="shared" si="2"/>
        <v>-0.49903574397339984</v>
      </c>
    </row>
    <row r="125" spans="1:6" x14ac:dyDescent="0.25">
      <c r="A125" s="14" t="s">
        <v>1534</v>
      </c>
      <c r="B125" s="14" t="s">
        <v>1535</v>
      </c>
      <c r="C125" s="48">
        <v>1890</v>
      </c>
      <c r="D125" s="48">
        <v>908.76</v>
      </c>
      <c r="E125" s="50">
        <f t="shared" si="3"/>
        <v>-981.24</v>
      </c>
      <c r="F125" s="6">
        <f t="shared" si="2"/>
        <v>-0.51917460317460318</v>
      </c>
    </row>
    <row r="126" spans="1:6" x14ac:dyDescent="0.25">
      <c r="A126" s="14" t="s">
        <v>1536</v>
      </c>
      <c r="B126" s="14" t="s">
        <v>1537</v>
      </c>
      <c r="C126" s="48">
        <v>1980</v>
      </c>
      <c r="D126" s="48">
        <v>1034.74</v>
      </c>
      <c r="E126" s="50">
        <f t="shared" si="3"/>
        <v>-945.26</v>
      </c>
      <c r="F126" s="6">
        <f t="shared" si="2"/>
        <v>-0.47740404040404039</v>
      </c>
    </row>
    <row r="127" spans="1:6" x14ac:dyDescent="0.25">
      <c r="A127" s="14" t="s">
        <v>892</v>
      </c>
      <c r="B127" s="14" t="s">
        <v>893</v>
      </c>
      <c r="C127" s="48">
        <v>4522</v>
      </c>
      <c r="D127" s="48">
        <v>2537.23</v>
      </c>
      <c r="E127" s="50">
        <f t="shared" si="3"/>
        <v>-1984.77</v>
      </c>
      <c r="F127" s="6">
        <f t="shared" si="2"/>
        <v>-0.43891419725785052</v>
      </c>
    </row>
    <row r="128" spans="1:6" x14ac:dyDescent="0.25">
      <c r="A128" s="14" t="s">
        <v>1538</v>
      </c>
      <c r="B128" s="14" t="s">
        <v>1539</v>
      </c>
      <c r="C128" s="48">
        <v>3941</v>
      </c>
      <c r="D128" s="48">
        <v>2627.33</v>
      </c>
      <c r="E128" s="50">
        <f t="shared" si="3"/>
        <v>-1313.67</v>
      </c>
      <c r="F128" s="6">
        <f t="shared" si="2"/>
        <v>-0.3333341791423497</v>
      </c>
    </row>
    <row r="129" spans="1:6" x14ac:dyDescent="0.25">
      <c r="A129" s="14" t="s">
        <v>1223</v>
      </c>
      <c r="B129" s="14" t="s">
        <v>1224</v>
      </c>
      <c r="C129" s="48">
        <v>8103</v>
      </c>
      <c r="D129" s="48">
        <v>4815.93</v>
      </c>
      <c r="E129" s="50">
        <f t="shared" si="3"/>
        <v>-3287.0699999999997</v>
      </c>
      <c r="F129" s="6">
        <f t="shared" si="2"/>
        <v>-0.40566086634579784</v>
      </c>
    </row>
    <row r="130" spans="1:6" x14ac:dyDescent="0.25">
      <c r="A130" s="14" t="s">
        <v>1540</v>
      </c>
      <c r="B130" s="14" t="s">
        <v>1541</v>
      </c>
      <c r="C130" s="48">
        <v>1247</v>
      </c>
      <c r="D130" s="48">
        <v>741.14</v>
      </c>
      <c r="E130" s="50">
        <f t="shared" si="3"/>
        <v>-505.86</v>
      </c>
      <c r="F130" s="6">
        <f t="shared" ref="F130:F193" si="4">IFERROR(E130/C130,0)</f>
        <v>-0.40566158781074579</v>
      </c>
    </row>
    <row r="131" spans="1:6" x14ac:dyDescent="0.25">
      <c r="A131" s="14" t="s">
        <v>890</v>
      </c>
      <c r="B131" s="14" t="s">
        <v>891</v>
      </c>
      <c r="C131" s="48">
        <v>1388</v>
      </c>
      <c r="D131" s="48">
        <v>747.33</v>
      </c>
      <c r="E131" s="50">
        <f t="shared" ref="E131:E194" si="5">D131-C131</f>
        <v>-640.66999999999996</v>
      </c>
      <c r="F131" s="6">
        <f t="shared" si="4"/>
        <v>-0.46157780979827084</v>
      </c>
    </row>
    <row r="132" spans="1:6" x14ac:dyDescent="0.25">
      <c r="A132" s="14" t="s">
        <v>1542</v>
      </c>
      <c r="B132" s="14" t="s">
        <v>1543</v>
      </c>
      <c r="C132" s="48">
        <v>856</v>
      </c>
      <c r="D132" s="48">
        <v>570.66999999999996</v>
      </c>
      <c r="E132" s="50">
        <f t="shared" si="5"/>
        <v>-285.33000000000004</v>
      </c>
      <c r="F132" s="6">
        <f t="shared" si="4"/>
        <v>-0.33332943925233649</v>
      </c>
    </row>
    <row r="133" spans="1:6" x14ac:dyDescent="0.25">
      <c r="A133" s="14" t="s">
        <v>1544</v>
      </c>
      <c r="B133" s="14" t="s">
        <v>1545</v>
      </c>
      <c r="C133" s="48">
        <v>642</v>
      </c>
      <c r="D133" s="48">
        <v>355.42</v>
      </c>
      <c r="E133" s="50">
        <f t="shared" si="5"/>
        <v>-286.58</v>
      </c>
      <c r="F133" s="6">
        <f t="shared" si="4"/>
        <v>-0.44638629283489095</v>
      </c>
    </row>
    <row r="134" spans="1:6" x14ac:dyDescent="0.25">
      <c r="A134" s="14" t="s">
        <v>738</v>
      </c>
      <c r="B134" s="14" t="s">
        <v>739</v>
      </c>
      <c r="C134" s="48">
        <v>909</v>
      </c>
      <c r="D134" s="48">
        <v>433.27</v>
      </c>
      <c r="E134" s="50">
        <f t="shared" si="5"/>
        <v>-475.73</v>
      </c>
      <c r="F134" s="6">
        <f t="shared" si="4"/>
        <v>-0.5233553355335534</v>
      </c>
    </row>
    <row r="135" spans="1:6" x14ac:dyDescent="0.25">
      <c r="A135" s="14" t="s">
        <v>422</v>
      </c>
      <c r="B135" s="14" t="s">
        <v>423</v>
      </c>
      <c r="C135" s="48">
        <v>3087</v>
      </c>
      <c r="D135" s="48">
        <v>1834.73</v>
      </c>
      <c r="E135" s="50">
        <f t="shared" si="5"/>
        <v>-1252.27</v>
      </c>
      <c r="F135" s="6">
        <f t="shared" si="4"/>
        <v>-0.40565921606737931</v>
      </c>
    </row>
    <row r="136" spans="1:6" x14ac:dyDescent="0.25">
      <c r="A136" s="14" t="s">
        <v>1546</v>
      </c>
      <c r="B136" s="14" t="s">
        <v>1547</v>
      </c>
      <c r="C136" s="48">
        <v>2084</v>
      </c>
      <c r="D136" s="48">
        <v>1238.6099999999999</v>
      </c>
      <c r="E136" s="50">
        <f t="shared" si="5"/>
        <v>-845.3900000000001</v>
      </c>
      <c r="F136" s="6">
        <f t="shared" si="4"/>
        <v>-0.40565738963531672</v>
      </c>
    </row>
    <row r="137" spans="1:6" x14ac:dyDescent="0.25">
      <c r="A137" s="14" t="s">
        <v>1548</v>
      </c>
      <c r="B137" s="14" t="s">
        <v>1549</v>
      </c>
      <c r="C137" s="48">
        <v>2059</v>
      </c>
      <c r="D137" s="48">
        <v>1223.74</v>
      </c>
      <c r="E137" s="50">
        <f t="shared" si="5"/>
        <v>-835.26</v>
      </c>
      <c r="F137" s="6">
        <f t="shared" si="4"/>
        <v>-0.4056629431762992</v>
      </c>
    </row>
    <row r="138" spans="1:6" x14ac:dyDescent="0.25">
      <c r="A138" s="14" t="s">
        <v>426</v>
      </c>
      <c r="B138" s="14" t="s">
        <v>427</v>
      </c>
      <c r="C138" s="48">
        <v>13320</v>
      </c>
      <c r="D138" s="48">
        <v>7916.6</v>
      </c>
      <c r="E138" s="50">
        <f t="shared" si="5"/>
        <v>-5403.4</v>
      </c>
      <c r="F138" s="6">
        <f t="shared" si="4"/>
        <v>-0.40566066066066064</v>
      </c>
    </row>
    <row r="139" spans="1:6" x14ac:dyDescent="0.25">
      <c r="A139" s="14" t="s">
        <v>1243</v>
      </c>
      <c r="B139" s="14" t="s">
        <v>1244</v>
      </c>
      <c r="C139" s="48">
        <v>6298</v>
      </c>
      <c r="D139" s="48">
        <v>3743.16</v>
      </c>
      <c r="E139" s="50">
        <f t="shared" si="5"/>
        <v>-2554.84</v>
      </c>
      <c r="F139" s="6">
        <f t="shared" si="4"/>
        <v>-0.40565893934582409</v>
      </c>
    </row>
    <row r="140" spans="1:6" x14ac:dyDescent="0.25">
      <c r="A140" s="14" t="s">
        <v>1550</v>
      </c>
      <c r="B140" s="14" t="s">
        <v>1551</v>
      </c>
      <c r="C140" s="48">
        <v>1848</v>
      </c>
      <c r="D140" s="48">
        <v>1098.3399999999999</v>
      </c>
      <c r="E140" s="50">
        <f t="shared" si="5"/>
        <v>-749.66000000000008</v>
      </c>
      <c r="F140" s="6">
        <f t="shared" si="4"/>
        <v>-0.40566017316017322</v>
      </c>
    </row>
    <row r="141" spans="1:6" x14ac:dyDescent="0.25">
      <c r="A141" s="14" t="s">
        <v>1552</v>
      </c>
      <c r="B141" s="14" t="s">
        <v>1553</v>
      </c>
      <c r="C141" s="48">
        <v>672</v>
      </c>
      <c r="D141" s="48">
        <v>399.39</v>
      </c>
      <c r="E141" s="50">
        <f t="shared" si="5"/>
        <v>-272.61</v>
      </c>
      <c r="F141" s="6">
        <f t="shared" si="4"/>
        <v>-0.40566964285714285</v>
      </c>
    </row>
    <row r="142" spans="1:6" x14ac:dyDescent="0.25">
      <c r="A142" s="14" t="s">
        <v>447</v>
      </c>
      <c r="B142" s="14" t="s">
        <v>448</v>
      </c>
      <c r="C142" s="48">
        <v>6099</v>
      </c>
      <c r="D142" s="48">
        <v>3624.87</v>
      </c>
      <c r="E142" s="50">
        <f t="shared" si="5"/>
        <v>-2474.13</v>
      </c>
      <c r="F142" s="6">
        <f t="shared" si="4"/>
        <v>-0.4056615838662076</v>
      </c>
    </row>
    <row r="143" spans="1:6" x14ac:dyDescent="0.25">
      <c r="A143" s="14" t="s">
        <v>1263</v>
      </c>
      <c r="B143" s="14" t="s">
        <v>1264</v>
      </c>
      <c r="C143" s="48">
        <v>718</v>
      </c>
      <c r="D143" s="48">
        <v>382.16</v>
      </c>
      <c r="E143" s="50">
        <f t="shared" si="5"/>
        <v>-335.84</v>
      </c>
      <c r="F143" s="6">
        <f t="shared" si="4"/>
        <v>-0.4677437325905292</v>
      </c>
    </row>
    <row r="144" spans="1:6" x14ac:dyDescent="0.25">
      <c r="A144" s="14" t="s">
        <v>1554</v>
      </c>
      <c r="B144" s="14" t="s">
        <v>1555</v>
      </c>
      <c r="C144" s="48">
        <v>742</v>
      </c>
      <c r="D144" s="48">
        <v>494.67</v>
      </c>
      <c r="E144" s="50">
        <f t="shared" si="5"/>
        <v>-247.32999999999998</v>
      </c>
      <c r="F144" s="6">
        <f t="shared" si="4"/>
        <v>-0.33332884097035037</v>
      </c>
    </row>
    <row r="145" spans="1:6" x14ac:dyDescent="0.25">
      <c r="A145" s="14" t="s">
        <v>956</v>
      </c>
      <c r="B145" s="14" t="s">
        <v>957</v>
      </c>
      <c r="C145" s="48">
        <v>1060</v>
      </c>
      <c r="D145" s="48">
        <v>450.51</v>
      </c>
      <c r="E145" s="50">
        <f t="shared" si="5"/>
        <v>-609.49</v>
      </c>
      <c r="F145" s="6">
        <f t="shared" si="4"/>
        <v>-0.57499056603773591</v>
      </c>
    </row>
    <row r="146" spans="1:6" x14ac:dyDescent="0.25">
      <c r="A146" s="14" t="s">
        <v>1556</v>
      </c>
      <c r="B146" s="14" t="s">
        <v>1557</v>
      </c>
      <c r="C146" s="48">
        <v>2419</v>
      </c>
      <c r="D146" s="48">
        <v>1292.69</v>
      </c>
      <c r="E146" s="50">
        <f t="shared" si="5"/>
        <v>-1126.31</v>
      </c>
      <c r="F146" s="6">
        <f t="shared" si="4"/>
        <v>-0.46560975609756095</v>
      </c>
    </row>
    <row r="147" spans="1:6" x14ac:dyDescent="0.25">
      <c r="A147" s="14" t="s">
        <v>1558</v>
      </c>
      <c r="B147" s="14" t="s">
        <v>1559</v>
      </c>
      <c r="C147" s="48">
        <v>1523</v>
      </c>
      <c r="D147" s="48">
        <v>860.61</v>
      </c>
      <c r="E147" s="50">
        <f t="shared" si="5"/>
        <v>-662.39</v>
      </c>
      <c r="F147" s="6">
        <f t="shared" si="4"/>
        <v>-0.43492449113591597</v>
      </c>
    </row>
    <row r="148" spans="1:6" x14ac:dyDescent="0.25">
      <c r="A148" s="14" t="s">
        <v>1560</v>
      </c>
      <c r="B148" s="14" t="s">
        <v>1561</v>
      </c>
      <c r="C148" s="48">
        <v>677</v>
      </c>
      <c r="D148" s="48">
        <v>350.07</v>
      </c>
      <c r="E148" s="50">
        <f t="shared" si="5"/>
        <v>-326.93</v>
      </c>
      <c r="F148" s="6">
        <f t="shared" si="4"/>
        <v>-0.48290989660265882</v>
      </c>
    </row>
    <row r="149" spans="1:6" x14ac:dyDescent="0.25">
      <c r="A149" s="14" t="s">
        <v>900</v>
      </c>
      <c r="B149" s="14" t="s">
        <v>901</v>
      </c>
      <c r="C149" s="48">
        <v>936</v>
      </c>
      <c r="D149" s="48">
        <v>401.77</v>
      </c>
      <c r="E149" s="50">
        <f t="shared" si="5"/>
        <v>-534.23</v>
      </c>
      <c r="F149" s="6">
        <f t="shared" si="4"/>
        <v>-0.570758547008547</v>
      </c>
    </row>
    <row r="150" spans="1:6" x14ac:dyDescent="0.25">
      <c r="A150" s="14" t="s">
        <v>1000</v>
      </c>
      <c r="B150" s="14" t="s">
        <v>1001</v>
      </c>
      <c r="C150" s="48">
        <v>2907</v>
      </c>
      <c r="D150" s="48">
        <v>1484.07</v>
      </c>
      <c r="E150" s="50">
        <f t="shared" si="5"/>
        <v>-1422.93</v>
      </c>
      <c r="F150" s="6">
        <f t="shared" si="4"/>
        <v>-0.489484004127967</v>
      </c>
    </row>
    <row r="151" spans="1:6" x14ac:dyDescent="0.25">
      <c r="A151" s="14" t="s">
        <v>946</v>
      </c>
      <c r="B151" s="14" t="s">
        <v>947</v>
      </c>
      <c r="C151" s="48">
        <v>967</v>
      </c>
      <c r="D151" s="48">
        <v>644.66999999999996</v>
      </c>
      <c r="E151" s="50">
        <f t="shared" si="5"/>
        <v>-322.33000000000004</v>
      </c>
      <c r="F151" s="6">
        <f t="shared" si="4"/>
        <v>-0.33332988624612209</v>
      </c>
    </row>
    <row r="152" spans="1:6" x14ac:dyDescent="0.25">
      <c r="A152" s="14" t="s">
        <v>1562</v>
      </c>
      <c r="B152" s="14" t="s">
        <v>1563</v>
      </c>
      <c r="C152" s="48">
        <v>479</v>
      </c>
      <c r="D152" s="48">
        <v>205.06</v>
      </c>
      <c r="E152" s="50">
        <f t="shared" si="5"/>
        <v>-273.94</v>
      </c>
      <c r="F152" s="6">
        <f t="shared" si="4"/>
        <v>-0.57189979123173273</v>
      </c>
    </row>
    <row r="153" spans="1:6" x14ac:dyDescent="0.25">
      <c r="A153" s="14" t="s">
        <v>1265</v>
      </c>
      <c r="B153" s="14" t="s">
        <v>1266</v>
      </c>
      <c r="C153" s="48">
        <v>7753</v>
      </c>
      <c r="D153" s="48">
        <v>4607.91</v>
      </c>
      <c r="E153" s="50">
        <f t="shared" si="5"/>
        <v>-3145.09</v>
      </c>
      <c r="F153" s="6">
        <f t="shared" si="4"/>
        <v>-0.405661034438282</v>
      </c>
    </row>
    <row r="154" spans="1:6" x14ac:dyDescent="0.25">
      <c r="A154" s="14" t="s">
        <v>1564</v>
      </c>
      <c r="B154" s="14" t="s">
        <v>1565</v>
      </c>
      <c r="C154" s="48">
        <v>1330</v>
      </c>
      <c r="D154" s="48">
        <v>790.47</v>
      </c>
      <c r="E154" s="50">
        <f t="shared" si="5"/>
        <v>-539.53</v>
      </c>
      <c r="F154" s="6">
        <f t="shared" si="4"/>
        <v>-0.40566165413533833</v>
      </c>
    </row>
    <row r="155" spans="1:6" x14ac:dyDescent="0.25">
      <c r="A155" s="14" t="s">
        <v>828</v>
      </c>
      <c r="B155" s="14" t="s">
        <v>829</v>
      </c>
      <c r="C155" s="48">
        <v>1376</v>
      </c>
      <c r="D155" s="48">
        <v>698.36</v>
      </c>
      <c r="E155" s="50">
        <f t="shared" si="5"/>
        <v>-677.64</v>
      </c>
      <c r="F155" s="6">
        <f t="shared" si="4"/>
        <v>-0.49247093023255811</v>
      </c>
    </row>
    <row r="156" spans="1:6" x14ac:dyDescent="0.25">
      <c r="A156" s="14" t="s">
        <v>806</v>
      </c>
      <c r="B156" s="14" t="s">
        <v>807</v>
      </c>
      <c r="C156" s="48">
        <v>5014</v>
      </c>
      <c r="D156" s="48">
        <v>2980.01</v>
      </c>
      <c r="E156" s="50">
        <f t="shared" si="5"/>
        <v>-2033.9899999999998</v>
      </c>
      <c r="F156" s="6">
        <f t="shared" si="4"/>
        <v>-0.40566214599122452</v>
      </c>
    </row>
    <row r="157" spans="1:6" x14ac:dyDescent="0.25">
      <c r="A157" s="14" t="s">
        <v>459</v>
      </c>
      <c r="B157" s="14" t="s">
        <v>460</v>
      </c>
      <c r="C157" s="48">
        <v>5790</v>
      </c>
      <c r="D157" s="48">
        <v>3027.57</v>
      </c>
      <c r="E157" s="50">
        <f t="shared" si="5"/>
        <v>-2762.43</v>
      </c>
      <c r="F157" s="6">
        <f t="shared" si="4"/>
        <v>-0.47710362694300518</v>
      </c>
    </row>
    <row r="158" spans="1:6" x14ac:dyDescent="0.25">
      <c r="A158" s="14" t="s">
        <v>770</v>
      </c>
      <c r="B158" s="14" t="s">
        <v>771</v>
      </c>
      <c r="C158" s="48">
        <v>865</v>
      </c>
      <c r="D158" s="48">
        <v>480.67</v>
      </c>
      <c r="E158" s="50">
        <f t="shared" si="5"/>
        <v>-384.33</v>
      </c>
      <c r="F158" s="6">
        <f t="shared" si="4"/>
        <v>-0.4443121387283237</v>
      </c>
    </row>
    <row r="159" spans="1:6" x14ac:dyDescent="0.25">
      <c r="A159" s="14" t="s">
        <v>1566</v>
      </c>
      <c r="B159" s="14" t="s">
        <v>1567</v>
      </c>
      <c r="C159" s="48">
        <v>1620</v>
      </c>
      <c r="D159" s="48">
        <v>788.11</v>
      </c>
      <c r="E159" s="50">
        <f t="shared" si="5"/>
        <v>-831.89</v>
      </c>
      <c r="F159" s="6">
        <f t="shared" si="4"/>
        <v>-0.51351234567901238</v>
      </c>
    </row>
    <row r="160" spans="1:6" x14ac:dyDescent="0.25">
      <c r="A160" s="14" t="s">
        <v>1568</v>
      </c>
      <c r="B160" s="14" t="s">
        <v>1569</v>
      </c>
      <c r="C160" s="48">
        <v>2614</v>
      </c>
      <c r="D160" s="48">
        <v>1380.66</v>
      </c>
      <c r="E160" s="50">
        <f t="shared" si="5"/>
        <v>-1233.3399999999999</v>
      </c>
      <c r="F160" s="6">
        <f t="shared" si="4"/>
        <v>-0.47182096403978574</v>
      </c>
    </row>
    <row r="161" spans="1:6" x14ac:dyDescent="0.25">
      <c r="A161" s="14" t="s">
        <v>804</v>
      </c>
      <c r="B161" s="14" t="s">
        <v>805</v>
      </c>
      <c r="C161" s="48">
        <v>5001</v>
      </c>
      <c r="D161" s="48">
        <v>2615.11</v>
      </c>
      <c r="E161" s="50">
        <f t="shared" si="5"/>
        <v>-2385.89</v>
      </c>
      <c r="F161" s="6">
        <f t="shared" si="4"/>
        <v>-0.47708258348330329</v>
      </c>
    </row>
    <row r="162" spans="1:6" x14ac:dyDescent="0.25">
      <c r="A162" s="14" t="s">
        <v>882</v>
      </c>
      <c r="B162" s="14" t="s">
        <v>883</v>
      </c>
      <c r="C162" s="48">
        <v>865</v>
      </c>
      <c r="D162" s="48">
        <v>498.66</v>
      </c>
      <c r="E162" s="50">
        <f t="shared" si="5"/>
        <v>-366.34</v>
      </c>
      <c r="F162" s="6">
        <f t="shared" si="4"/>
        <v>-0.42351445086705197</v>
      </c>
    </row>
    <row r="163" spans="1:6" x14ac:dyDescent="0.25">
      <c r="A163" s="14" t="s">
        <v>1570</v>
      </c>
      <c r="B163" s="14" t="s">
        <v>1571</v>
      </c>
      <c r="C163" s="48">
        <v>1470</v>
      </c>
      <c r="D163" s="48">
        <v>799.33</v>
      </c>
      <c r="E163" s="50">
        <f t="shared" si="5"/>
        <v>-670.67</v>
      </c>
      <c r="F163" s="6">
        <f t="shared" si="4"/>
        <v>-0.45623809523809522</v>
      </c>
    </row>
    <row r="164" spans="1:6" x14ac:dyDescent="0.25">
      <c r="A164" s="14" t="s">
        <v>842</v>
      </c>
      <c r="B164" s="14" t="s">
        <v>843</v>
      </c>
      <c r="C164" s="48">
        <v>1632</v>
      </c>
      <c r="D164" s="48">
        <v>840.99</v>
      </c>
      <c r="E164" s="50">
        <f t="shared" si="5"/>
        <v>-791.01</v>
      </c>
      <c r="F164" s="6">
        <f t="shared" si="4"/>
        <v>-0.48468749999999999</v>
      </c>
    </row>
    <row r="165" spans="1:6" x14ac:dyDescent="0.25">
      <c r="A165" s="14" t="s">
        <v>1006</v>
      </c>
      <c r="B165" s="14" t="s">
        <v>1007</v>
      </c>
      <c r="C165" s="48">
        <v>2945</v>
      </c>
      <c r="D165" s="48">
        <v>2613.33</v>
      </c>
      <c r="E165" s="50">
        <f t="shared" si="5"/>
        <v>-331.67000000000007</v>
      </c>
      <c r="F165" s="6">
        <f t="shared" si="4"/>
        <v>-0.11262139219015282</v>
      </c>
    </row>
    <row r="166" spans="1:6" x14ac:dyDescent="0.25">
      <c r="A166" s="14" t="s">
        <v>1572</v>
      </c>
      <c r="B166" s="14" t="s">
        <v>1573</v>
      </c>
      <c r="C166" s="48">
        <v>691</v>
      </c>
      <c r="D166" s="48">
        <v>426</v>
      </c>
      <c r="E166" s="50">
        <f t="shared" si="5"/>
        <v>-265</v>
      </c>
      <c r="F166" s="6">
        <f t="shared" si="4"/>
        <v>-0.38350217076700432</v>
      </c>
    </row>
    <row r="167" spans="1:6" x14ac:dyDescent="0.25">
      <c r="A167" s="14" t="s">
        <v>1008</v>
      </c>
      <c r="B167" s="14" t="s">
        <v>1009</v>
      </c>
      <c r="C167" s="48">
        <v>1075</v>
      </c>
      <c r="D167" s="48">
        <v>372.06</v>
      </c>
      <c r="E167" s="50">
        <f t="shared" si="5"/>
        <v>-702.94</v>
      </c>
      <c r="F167" s="6">
        <f t="shared" si="4"/>
        <v>-0.65389767441860469</v>
      </c>
    </row>
    <row r="168" spans="1:6" x14ac:dyDescent="0.25">
      <c r="A168" s="14" t="s">
        <v>782</v>
      </c>
      <c r="B168" s="14" t="s">
        <v>783</v>
      </c>
      <c r="C168" s="48">
        <v>954</v>
      </c>
      <c r="D168" s="48">
        <v>470.12</v>
      </c>
      <c r="E168" s="50">
        <f t="shared" si="5"/>
        <v>-483.88</v>
      </c>
      <c r="F168" s="6">
        <f t="shared" si="4"/>
        <v>-0.5072117400419287</v>
      </c>
    </row>
    <row r="169" spans="1:6" x14ac:dyDescent="0.25">
      <c r="A169" s="14" t="s">
        <v>1574</v>
      </c>
      <c r="B169" s="14" t="s">
        <v>1575</v>
      </c>
      <c r="C169" s="48">
        <v>723</v>
      </c>
      <c r="D169" s="48">
        <v>251.89</v>
      </c>
      <c r="E169" s="50">
        <f t="shared" si="5"/>
        <v>-471.11</v>
      </c>
      <c r="F169" s="6">
        <f t="shared" si="4"/>
        <v>-0.65160442600276625</v>
      </c>
    </row>
    <row r="170" spans="1:6" x14ac:dyDescent="0.25">
      <c r="A170" s="14" t="s">
        <v>1576</v>
      </c>
      <c r="B170" s="14" t="s">
        <v>1577</v>
      </c>
      <c r="C170" s="48">
        <v>8860</v>
      </c>
      <c r="D170" s="48">
        <v>5265.86</v>
      </c>
      <c r="E170" s="50">
        <f t="shared" si="5"/>
        <v>-3594.1400000000003</v>
      </c>
      <c r="F170" s="6">
        <f t="shared" si="4"/>
        <v>-0.40565914221218963</v>
      </c>
    </row>
    <row r="171" spans="1:6" x14ac:dyDescent="0.25">
      <c r="A171" s="14" t="s">
        <v>1002</v>
      </c>
      <c r="B171" s="14" t="s">
        <v>1003</v>
      </c>
      <c r="C171" s="48">
        <v>1832</v>
      </c>
      <c r="D171" s="48">
        <v>955.69</v>
      </c>
      <c r="E171" s="50">
        <f t="shared" si="5"/>
        <v>-876.31</v>
      </c>
      <c r="F171" s="6">
        <f t="shared" si="4"/>
        <v>-0.47833515283842792</v>
      </c>
    </row>
    <row r="172" spans="1:6" x14ac:dyDescent="0.25">
      <c r="A172" s="14" t="s">
        <v>1578</v>
      </c>
      <c r="B172" s="14" t="s">
        <v>1579</v>
      </c>
      <c r="C172" s="48">
        <v>1027</v>
      </c>
      <c r="D172" s="48">
        <v>590.78</v>
      </c>
      <c r="E172" s="50">
        <f t="shared" si="5"/>
        <v>-436.22</v>
      </c>
      <c r="F172" s="6">
        <f t="shared" si="4"/>
        <v>-0.42475170399221035</v>
      </c>
    </row>
    <row r="173" spans="1:6" x14ac:dyDescent="0.25">
      <c r="A173" s="14" t="s">
        <v>1004</v>
      </c>
      <c r="B173" s="14" t="s">
        <v>1005</v>
      </c>
      <c r="C173" s="48">
        <v>1726</v>
      </c>
      <c r="D173" s="48">
        <v>895.67</v>
      </c>
      <c r="E173" s="50">
        <f t="shared" si="5"/>
        <v>-830.33</v>
      </c>
      <c r="F173" s="6">
        <f t="shared" si="4"/>
        <v>-0.48107184241019701</v>
      </c>
    </row>
    <row r="174" spans="1:6" x14ac:dyDescent="0.25">
      <c r="A174" s="14" t="s">
        <v>1295</v>
      </c>
      <c r="B174" s="14" t="s">
        <v>1296</v>
      </c>
      <c r="C174" s="48">
        <v>7242</v>
      </c>
      <c r="D174" s="48">
        <v>4304.2</v>
      </c>
      <c r="E174" s="50">
        <f t="shared" si="5"/>
        <v>-2937.8</v>
      </c>
      <c r="F174" s="6">
        <f t="shared" si="4"/>
        <v>-0.40566141949737644</v>
      </c>
    </row>
    <row r="175" spans="1:6" x14ac:dyDescent="0.25">
      <c r="A175" s="14" t="s">
        <v>1580</v>
      </c>
      <c r="B175" s="14" t="s">
        <v>1581</v>
      </c>
      <c r="C175" s="48">
        <v>11587</v>
      </c>
      <c r="D175" s="48">
        <v>6886.61</v>
      </c>
      <c r="E175" s="50">
        <f t="shared" si="5"/>
        <v>-4700.3900000000003</v>
      </c>
      <c r="F175" s="6">
        <f t="shared" si="4"/>
        <v>-0.40566065418141023</v>
      </c>
    </row>
    <row r="176" spans="1:6" x14ac:dyDescent="0.25">
      <c r="A176" s="14" t="s">
        <v>1582</v>
      </c>
      <c r="B176" s="14" t="s">
        <v>1583</v>
      </c>
      <c r="C176" s="48">
        <v>5605</v>
      </c>
      <c r="D176" s="48">
        <v>3736.67</v>
      </c>
      <c r="E176" s="50">
        <f t="shared" si="5"/>
        <v>-1868.33</v>
      </c>
      <c r="F176" s="6">
        <f t="shared" si="4"/>
        <v>-0.33333273862622659</v>
      </c>
    </row>
    <row r="177" spans="1:6" x14ac:dyDescent="0.25">
      <c r="A177" s="14" t="s">
        <v>724</v>
      </c>
      <c r="B177" s="14" t="s">
        <v>493</v>
      </c>
      <c r="C177" s="48">
        <v>4496</v>
      </c>
      <c r="D177" s="48">
        <v>2379.14</v>
      </c>
      <c r="E177" s="50">
        <f t="shared" si="5"/>
        <v>-2116.86</v>
      </c>
      <c r="F177" s="6">
        <f t="shared" si="4"/>
        <v>-0.47083185053380788</v>
      </c>
    </row>
    <row r="178" spans="1:6" x14ac:dyDescent="0.25">
      <c r="A178" s="14" t="s">
        <v>726</v>
      </c>
      <c r="B178" s="14" t="s">
        <v>499</v>
      </c>
      <c r="C178" s="48">
        <v>564</v>
      </c>
      <c r="D178" s="48">
        <v>335.21</v>
      </c>
      <c r="E178" s="50">
        <f t="shared" si="5"/>
        <v>-228.79000000000002</v>
      </c>
      <c r="F178" s="6">
        <f t="shared" si="4"/>
        <v>-0.40565602836879439</v>
      </c>
    </row>
    <row r="179" spans="1:6" x14ac:dyDescent="0.25">
      <c r="A179" s="14" t="s">
        <v>1584</v>
      </c>
      <c r="B179" s="14" t="s">
        <v>1585</v>
      </c>
      <c r="C179" s="48">
        <v>1142</v>
      </c>
      <c r="D179" s="48">
        <v>913.75</v>
      </c>
      <c r="E179" s="50">
        <f t="shared" si="5"/>
        <v>-228.25</v>
      </c>
      <c r="F179" s="6">
        <f t="shared" si="4"/>
        <v>-0.19986865148861646</v>
      </c>
    </row>
    <row r="180" spans="1:6" x14ac:dyDescent="0.25">
      <c r="A180" s="14" t="s">
        <v>960</v>
      </c>
      <c r="B180" s="14" t="s">
        <v>961</v>
      </c>
      <c r="C180" s="48">
        <v>2628</v>
      </c>
      <c r="D180" s="48">
        <v>1166.68</v>
      </c>
      <c r="E180" s="50">
        <f t="shared" si="5"/>
        <v>-1461.32</v>
      </c>
      <c r="F180" s="6">
        <f t="shared" si="4"/>
        <v>-0.55605783866057834</v>
      </c>
    </row>
    <row r="181" spans="1:6" x14ac:dyDescent="0.25">
      <c r="A181" s="14" t="s">
        <v>1586</v>
      </c>
      <c r="B181" s="14" t="s">
        <v>1587</v>
      </c>
      <c r="C181" s="48">
        <v>1233</v>
      </c>
      <c r="D181" s="48">
        <v>732.82</v>
      </c>
      <c r="E181" s="50">
        <f t="shared" si="5"/>
        <v>-500.17999999999995</v>
      </c>
      <c r="F181" s="6">
        <f t="shared" si="4"/>
        <v>-0.40566098945660983</v>
      </c>
    </row>
    <row r="182" spans="1:6" x14ac:dyDescent="0.25">
      <c r="A182" s="14" t="s">
        <v>1588</v>
      </c>
      <c r="B182" s="14" t="s">
        <v>1589</v>
      </c>
      <c r="C182" s="48">
        <v>2478</v>
      </c>
      <c r="D182" s="48">
        <v>1525.5</v>
      </c>
      <c r="E182" s="50">
        <f t="shared" si="5"/>
        <v>-952.5</v>
      </c>
      <c r="F182" s="6">
        <f t="shared" si="4"/>
        <v>-0.38438256658595643</v>
      </c>
    </row>
    <row r="183" spans="1:6" x14ac:dyDescent="0.25">
      <c r="A183" s="14" t="s">
        <v>1590</v>
      </c>
      <c r="B183" s="14" t="s">
        <v>1591</v>
      </c>
      <c r="C183" s="48">
        <v>2795</v>
      </c>
      <c r="D183" s="48">
        <v>1661.17</v>
      </c>
      <c r="E183" s="50">
        <f t="shared" si="5"/>
        <v>-1133.83</v>
      </c>
      <c r="F183" s="6">
        <f t="shared" si="4"/>
        <v>-0.4056636851520572</v>
      </c>
    </row>
    <row r="184" spans="1:6" x14ac:dyDescent="0.25">
      <c r="A184" s="14" t="s">
        <v>512</v>
      </c>
      <c r="B184" s="14" t="s">
        <v>513</v>
      </c>
      <c r="C184" s="48">
        <v>6326</v>
      </c>
      <c r="D184" s="48">
        <v>3759.79</v>
      </c>
      <c r="E184" s="50">
        <f t="shared" si="5"/>
        <v>-2566.21</v>
      </c>
      <c r="F184" s="6">
        <f t="shared" si="4"/>
        <v>-0.40566076509642746</v>
      </c>
    </row>
    <row r="185" spans="1:6" x14ac:dyDescent="0.25">
      <c r="A185" s="14" t="s">
        <v>1592</v>
      </c>
      <c r="B185" s="14" t="s">
        <v>1593</v>
      </c>
      <c r="C185" s="48">
        <v>2801</v>
      </c>
      <c r="D185" s="48">
        <v>3671.41</v>
      </c>
      <c r="E185" s="50">
        <f t="shared" si="5"/>
        <v>870.40999999999985</v>
      </c>
      <c r="F185" s="6">
        <f t="shared" si="4"/>
        <v>0.31074973223848618</v>
      </c>
    </row>
    <row r="186" spans="1:6" x14ac:dyDescent="0.25">
      <c r="A186" s="14" t="s">
        <v>1327</v>
      </c>
      <c r="B186" s="14" t="s">
        <v>1328</v>
      </c>
      <c r="C186" s="48">
        <v>6192</v>
      </c>
      <c r="D186" s="48">
        <v>3270.06</v>
      </c>
      <c r="E186" s="50">
        <f t="shared" si="5"/>
        <v>-2921.94</v>
      </c>
      <c r="F186" s="6">
        <f t="shared" si="4"/>
        <v>-0.47188953488372093</v>
      </c>
    </row>
    <row r="187" spans="1:6" x14ac:dyDescent="0.25">
      <c r="A187" s="14" t="s">
        <v>1594</v>
      </c>
      <c r="B187" s="14" t="s">
        <v>1595</v>
      </c>
      <c r="C187" s="48">
        <v>2750</v>
      </c>
      <c r="D187" s="48">
        <v>1634.44</v>
      </c>
      <c r="E187" s="50">
        <f t="shared" si="5"/>
        <v>-1115.56</v>
      </c>
      <c r="F187" s="6">
        <f t="shared" si="4"/>
        <v>-0.40565818181818181</v>
      </c>
    </row>
    <row r="188" spans="1:6" x14ac:dyDescent="0.25">
      <c r="A188" s="14" t="s">
        <v>1596</v>
      </c>
      <c r="B188" s="14" t="s">
        <v>1597</v>
      </c>
      <c r="C188" s="48">
        <v>2652</v>
      </c>
      <c r="D188" s="48">
        <v>1525.5</v>
      </c>
      <c r="E188" s="50">
        <f t="shared" si="5"/>
        <v>-1126.5</v>
      </c>
      <c r="F188" s="6">
        <f t="shared" si="4"/>
        <v>-0.42477375565610859</v>
      </c>
    </row>
    <row r="189" spans="1:6" x14ac:dyDescent="0.25">
      <c r="A189" s="14" t="s">
        <v>846</v>
      </c>
      <c r="B189" s="14" t="s">
        <v>847</v>
      </c>
      <c r="C189" s="48">
        <v>8765</v>
      </c>
      <c r="D189" s="48">
        <v>5209.3900000000003</v>
      </c>
      <c r="E189" s="50">
        <f t="shared" si="5"/>
        <v>-3555.6099999999997</v>
      </c>
      <c r="F189" s="6">
        <f t="shared" si="4"/>
        <v>-0.40566001140901309</v>
      </c>
    </row>
    <row r="190" spans="1:6" x14ac:dyDescent="0.25">
      <c r="A190" s="14" t="s">
        <v>522</v>
      </c>
      <c r="B190" s="14" t="s">
        <v>523</v>
      </c>
      <c r="C190" s="48">
        <v>14214</v>
      </c>
      <c r="D190" s="48">
        <v>8447.9599999999991</v>
      </c>
      <c r="E190" s="50">
        <f t="shared" si="5"/>
        <v>-5766.0400000000009</v>
      </c>
      <c r="F190" s="6">
        <f t="shared" si="4"/>
        <v>-0.40565920923033633</v>
      </c>
    </row>
    <row r="191" spans="1:6" x14ac:dyDescent="0.25">
      <c r="A191" s="14" t="s">
        <v>852</v>
      </c>
      <c r="B191" s="14" t="s">
        <v>853</v>
      </c>
      <c r="C191" s="48">
        <v>13565</v>
      </c>
      <c r="D191" s="48">
        <v>8062.21</v>
      </c>
      <c r="E191" s="50">
        <f t="shared" si="5"/>
        <v>-5502.79</v>
      </c>
      <c r="F191" s="6">
        <f t="shared" si="4"/>
        <v>-0.40566089200147437</v>
      </c>
    </row>
    <row r="192" spans="1:6" x14ac:dyDescent="0.25">
      <c r="A192" s="14" t="s">
        <v>1598</v>
      </c>
      <c r="B192" s="14" t="s">
        <v>1599</v>
      </c>
      <c r="C192" s="48">
        <v>2104</v>
      </c>
      <c r="D192" s="48">
        <v>1250.49</v>
      </c>
      <c r="E192" s="50">
        <f t="shared" si="5"/>
        <v>-853.51</v>
      </c>
      <c r="F192" s="6">
        <f t="shared" si="4"/>
        <v>-0.40566064638783267</v>
      </c>
    </row>
    <row r="193" spans="1:6" x14ac:dyDescent="0.25">
      <c r="A193" s="14" t="s">
        <v>1600</v>
      </c>
      <c r="B193" s="14" t="s">
        <v>1601</v>
      </c>
      <c r="C193" s="48">
        <v>717</v>
      </c>
      <c r="D193" s="48">
        <v>325.70999999999998</v>
      </c>
      <c r="E193" s="50">
        <f t="shared" si="5"/>
        <v>-391.29</v>
      </c>
      <c r="F193" s="6">
        <f t="shared" si="4"/>
        <v>-0.54573221757322177</v>
      </c>
    </row>
    <row r="194" spans="1:6" x14ac:dyDescent="0.25">
      <c r="A194" s="14" t="s">
        <v>1333</v>
      </c>
      <c r="B194" s="14" t="s">
        <v>1334</v>
      </c>
      <c r="C194" s="48">
        <v>2117</v>
      </c>
      <c r="D194" s="48">
        <v>1160.1600000000001</v>
      </c>
      <c r="E194" s="50">
        <f t="shared" si="5"/>
        <v>-956.83999999999992</v>
      </c>
      <c r="F194" s="6">
        <f t="shared" ref="F194:F257" si="6">IFERROR(E194/C194,0)</f>
        <v>-0.45197921587151624</v>
      </c>
    </row>
    <row r="195" spans="1:6" x14ac:dyDescent="0.25">
      <c r="A195" s="14" t="s">
        <v>1602</v>
      </c>
      <c r="B195" s="14" t="s">
        <v>1603</v>
      </c>
      <c r="C195" s="48">
        <v>1156</v>
      </c>
      <c r="D195" s="48">
        <v>602</v>
      </c>
      <c r="E195" s="50">
        <f t="shared" ref="E195:E258" si="7">D195-C195</f>
        <v>-554</v>
      </c>
      <c r="F195" s="6">
        <f t="shared" si="6"/>
        <v>-0.47923875432525953</v>
      </c>
    </row>
    <row r="196" spans="1:6" x14ac:dyDescent="0.25">
      <c r="A196" s="14" t="s">
        <v>884</v>
      </c>
      <c r="B196" s="14" t="s">
        <v>885</v>
      </c>
      <c r="C196" s="48">
        <v>1390</v>
      </c>
      <c r="D196" s="48">
        <v>625.84</v>
      </c>
      <c r="E196" s="50">
        <f t="shared" si="7"/>
        <v>-764.16</v>
      </c>
      <c r="F196" s="6">
        <f t="shared" si="6"/>
        <v>-0.54975539568345322</v>
      </c>
    </row>
    <row r="197" spans="1:6" x14ac:dyDescent="0.25">
      <c r="A197" s="14" t="s">
        <v>1604</v>
      </c>
      <c r="B197" s="14" t="s">
        <v>1605</v>
      </c>
      <c r="C197" s="48">
        <v>3164</v>
      </c>
      <c r="D197" s="48">
        <v>2109.33</v>
      </c>
      <c r="E197" s="50">
        <f t="shared" si="7"/>
        <v>-1054.67</v>
      </c>
      <c r="F197" s="6">
        <f t="shared" si="6"/>
        <v>-0.333334386852086</v>
      </c>
    </row>
    <row r="198" spans="1:6" x14ac:dyDescent="0.25">
      <c r="A198" s="14" t="s">
        <v>850</v>
      </c>
      <c r="B198" s="14" t="s">
        <v>851</v>
      </c>
      <c r="C198" s="48">
        <v>1538</v>
      </c>
      <c r="D198" s="48">
        <v>794.64</v>
      </c>
      <c r="E198" s="50">
        <f t="shared" si="7"/>
        <v>-743.36</v>
      </c>
      <c r="F198" s="6">
        <f t="shared" si="6"/>
        <v>-0.48332899869960988</v>
      </c>
    </row>
    <row r="199" spans="1:6" x14ac:dyDescent="0.25">
      <c r="A199" s="14" t="s">
        <v>1606</v>
      </c>
      <c r="B199" s="14" t="s">
        <v>1607</v>
      </c>
      <c r="C199" s="48">
        <v>1363</v>
      </c>
      <c r="D199" s="48">
        <v>908.67</v>
      </c>
      <c r="E199" s="50">
        <f t="shared" si="7"/>
        <v>-454.33000000000004</v>
      </c>
      <c r="F199" s="6">
        <f t="shared" si="6"/>
        <v>-0.3333308877476156</v>
      </c>
    </row>
    <row r="200" spans="1:6" x14ac:dyDescent="0.25">
      <c r="A200" s="14" t="s">
        <v>1608</v>
      </c>
      <c r="B200" s="14" t="s">
        <v>1609</v>
      </c>
      <c r="C200" s="48">
        <v>1759</v>
      </c>
      <c r="D200" s="48">
        <v>1045.46</v>
      </c>
      <c r="E200" s="50">
        <f t="shared" si="7"/>
        <v>-713.54</v>
      </c>
      <c r="F200" s="6">
        <f t="shared" si="6"/>
        <v>-0.40565093803297325</v>
      </c>
    </row>
    <row r="201" spans="1:6" x14ac:dyDescent="0.25">
      <c r="A201" s="14" t="s">
        <v>1610</v>
      </c>
      <c r="B201" s="14" t="s">
        <v>1611</v>
      </c>
      <c r="C201" s="48">
        <v>749</v>
      </c>
      <c r="D201" s="48">
        <v>445.16</v>
      </c>
      <c r="E201" s="50">
        <f t="shared" si="7"/>
        <v>-303.83999999999997</v>
      </c>
      <c r="F201" s="6">
        <f t="shared" si="6"/>
        <v>-0.40566088117489985</v>
      </c>
    </row>
    <row r="202" spans="1:6" x14ac:dyDescent="0.25">
      <c r="A202" s="14" t="s">
        <v>1612</v>
      </c>
      <c r="B202" s="14" t="s">
        <v>1613</v>
      </c>
      <c r="C202" s="48">
        <v>2026</v>
      </c>
      <c r="D202" s="48">
        <v>1350.67</v>
      </c>
      <c r="E202" s="50">
        <f t="shared" si="7"/>
        <v>-675.32999999999993</v>
      </c>
      <c r="F202" s="6">
        <f t="shared" si="6"/>
        <v>-0.33333168805528129</v>
      </c>
    </row>
    <row r="203" spans="1:6" x14ac:dyDescent="0.25">
      <c r="A203" s="14" t="s">
        <v>862</v>
      </c>
      <c r="B203" s="14" t="s">
        <v>863</v>
      </c>
      <c r="C203" s="48">
        <v>5235</v>
      </c>
      <c r="D203" s="48">
        <v>3111.37</v>
      </c>
      <c r="E203" s="50">
        <f t="shared" si="7"/>
        <v>-2123.63</v>
      </c>
      <c r="F203" s="6">
        <f t="shared" si="6"/>
        <v>-0.40565998089780325</v>
      </c>
    </row>
    <row r="204" spans="1:6" x14ac:dyDescent="0.25">
      <c r="A204" s="14" t="s">
        <v>1614</v>
      </c>
      <c r="B204" s="14" t="s">
        <v>1615</v>
      </c>
      <c r="C204" s="48">
        <v>2154</v>
      </c>
      <c r="D204" s="48">
        <v>1151.83</v>
      </c>
      <c r="E204" s="50">
        <f t="shared" si="7"/>
        <v>-1002.1700000000001</v>
      </c>
      <c r="F204" s="6">
        <f t="shared" si="6"/>
        <v>-0.46525998142989788</v>
      </c>
    </row>
    <row r="205" spans="1:6" x14ac:dyDescent="0.25">
      <c r="A205" s="14" t="s">
        <v>1616</v>
      </c>
      <c r="B205" s="14" t="s">
        <v>1617</v>
      </c>
      <c r="C205" s="48">
        <v>2811</v>
      </c>
      <c r="D205" s="48">
        <v>1874</v>
      </c>
      <c r="E205" s="50">
        <f t="shared" si="7"/>
        <v>-937</v>
      </c>
      <c r="F205" s="6">
        <f t="shared" si="6"/>
        <v>-0.33333333333333331</v>
      </c>
    </row>
    <row r="206" spans="1:6" x14ac:dyDescent="0.25">
      <c r="A206" s="14" t="s">
        <v>1618</v>
      </c>
      <c r="B206" s="14" t="s">
        <v>1619</v>
      </c>
      <c r="C206" s="48">
        <v>9629</v>
      </c>
      <c r="D206" s="48">
        <v>5722.89</v>
      </c>
      <c r="E206" s="50">
        <f t="shared" si="7"/>
        <v>-3906.1099999999997</v>
      </c>
      <c r="F206" s="6">
        <f t="shared" si="6"/>
        <v>-0.40566102399003007</v>
      </c>
    </row>
    <row r="207" spans="1:6" x14ac:dyDescent="0.25">
      <c r="A207" s="14" t="s">
        <v>864</v>
      </c>
      <c r="B207" s="14" t="s">
        <v>865</v>
      </c>
      <c r="C207" s="48">
        <v>6727</v>
      </c>
      <c r="D207" s="48">
        <v>3998.12</v>
      </c>
      <c r="E207" s="50">
        <f t="shared" si="7"/>
        <v>-2728.88</v>
      </c>
      <c r="F207" s="6">
        <f t="shared" si="6"/>
        <v>-0.40566077003121748</v>
      </c>
    </row>
    <row r="208" spans="1:6" x14ac:dyDescent="0.25">
      <c r="A208" s="14" t="s">
        <v>564</v>
      </c>
      <c r="B208" s="14" t="s">
        <v>565</v>
      </c>
      <c r="C208" s="48">
        <v>10303</v>
      </c>
      <c r="D208" s="48">
        <v>6123.48</v>
      </c>
      <c r="E208" s="50">
        <f t="shared" si="7"/>
        <v>-4179.5200000000004</v>
      </c>
      <c r="F208" s="6">
        <f t="shared" si="6"/>
        <v>-0.40566048723672721</v>
      </c>
    </row>
    <row r="209" spans="1:6" x14ac:dyDescent="0.25">
      <c r="A209" s="14" t="s">
        <v>818</v>
      </c>
      <c r="B209" s="14" t="s">
        <v>819</v>
      </c>
      <c r="C209" s="48">
        <v>2756</v>
      </c>
      <c r="D209" s="48">
        <v>1638</v>
      </c>
      <c r="E209" s="50">
        <f t="shared" si="7"/>
        <v>-1118</v>
      </c>
      <c r="F209" s="6">
        <f t="shared" si="6"/>
        <v>-0.40566037735849059</v>
      </c>
    </row>
    <row r="210" spans="1:6" x14ac:dyDescent="0.25">
      <c r="A210" s="14" t="s">
        <v>1010</v>
      </c>
      <c r="B210" s="14" t="s">
        <v>1011</v>
      </c>
      <c r="C210" s="48">
        <v>1498</v>
      </c>
      <c r="D210" s="48">
        <v>657.34</v>
      </c>
      <c r="E210" s="50">
        <f t="shared" si="7"/>
        <v>-840.66</v>
      </c>
      <c r="F210" s="6">
        <f t="shared" si="6"/>
        <v>-0.56118825100133507</v>
      </c>
    </row>
    <row r="211" spans="1:6" x14ac:dyDescent="0.25">
      <c r="A211" s="14" t="s">
        <v>1620</v>
      </c>
      <c r="B211" s="14" t="s">
        <v>1621</v>
      </c>
      <c r="C211" s="48">
        <v>4822</v>
      </c>
      <c r="D211" s="48">
        <v>2865.91</v>
      </c>
      <c r="E211" s="50">
        <f t="shared" si="7"/>
        <v>-1956.0900000000001</v>
      </c>
      <c r="F211" s="6">
        <f t="shared" si="6"/>
        <v>-0.40565947739527169</v>
      </c>
    </row>
    <row r="212" spans="1:6" x14ac:dyDescent="0.25">
      <c r="A212" s="14" t="s">
        <v>1058</v>
      </c>
      <c r="B212" s="14" t="s">
        <v>1060</v>
      </c>
      <c r="C212" s="48">
        <v>7309</v>
      </c>
      <c r="D212" s="48">
        <v>4872.67</v>
      </c>
      <c r="E212" s="50">
        <f t="shared" si="7"/>
        <v>-2436.33</v>
      </c>
      <c r="F212" s="6">
        <f t="shared" si="6"/>
        <v>-0.33333287727459293</v>
      </c>
    </row>
    <row r="213" spans="1:6" x14ac:dyDescent="0.25">
      <c r="A213" s="14" t="s">
        <v>1355</v>
      </c>
      <c r="B213" s="14" t="s">
        <v>1622</v>
      </c>
      <c r="C213" s="48">
        <v>4726</v>
      </c>
      <c r="D213" s="48">
        <v>2808.86</v>
      </c>
      <c r="E213" s="50">
        <f t="shared" si="7"/>
        <v>-1917.1399999999999</v>
      </c>
      <c r="F213" s="6">
        <f t="shared" si="6"/>
        <v>-0.40565806178586539</v>
      </c>
    </row>
    <row r="214" spans="1:6" x14ac:dyDescent="0.25">
      <c r="A214" s="14" t="s">
        <v>1623</v>
      </c>
      <c r="B214" s="14" t="s">
        <v>1624</v>
      </c>
      <c r="C214" s="48">
        <v>1590</v>
      </c>
      <c r="D214" s="48">
        <v>944.99</v>
      </c>
      <c r="E214" s="50">
        <f t="shared" si="7"/>
        <v>-645.01</v>
      </c>
      <c r="F214" s="6">
        <f t="shared" si="6"/>
        <v>-0.40566666666666668</v>
      </c>
    </row>
    <row r="215" spans="1:6" x14ac:dyDescent="0.25">
      <c r="A215" s="14" t="s">
        <v>1625</v>
      </c>
      <c r="B215" s="14" t="s">
        <v>1626</v>
      </c>
      <c r="C215" s="48">
        <v>5422</v>
      </c>
      <c r="D215" s="48">
        <v>3614.67</v>
      </c>
      <c r="E215" s="50">
        <f t="shared" si="7"/>
        <v>-1807.33</v>
      </c>
      <c r="F215" s="6">
        <f t="shared" si="6"/>
        <v>-0.33333271855403906</v>
      </c>
    </row>
    <row r="216" spans="1:6" x14ac:dyDescent="0.25">
      <c r="A216" s="14" t="s">
        <v>1627</v>
      </c>
      <c r="B216" s="14" t="s">
        <v>1628</v>
      </c>
      <c r="C216" s="48">
        <v>829</v>
      </c>
      <c r="D216" s="48">
        <v>552.66999999999996</v>
      </c>
      <c r="E216" s="50">
        <f t="shared" si="7"/>
        <v>-276.33000000000004</v>
      </c>
      <c r="F216" s="6">
        <f t="shared" si="6"/>
        <v>-0.333329312424608</v>
      </c>
    </row>
    <row r="217" spans="1:6" x14ac:dyDescent="0.25">
      <c r="A217" s="14" t="s">
        <v>1629</v>
      </c>
      <c r="B217" s="14" t="s">
        <v>1630</v>
      </c>
      <c r="C217" s="48">
        <v>702</v>
      </c>
      <c r="D217" s="48">
        <v>315.58999999999997</v>
      </c>
      <c r="E217" s="50">
        <f t="shared" si="7"/>
        <v>-386.41</v>
      </c>
      <c r="F217" s="6">
        <f t="shared" si="6"/>
        <v>-0.55044159544159543</v>
      </c>
    </row>
    <row r="218" spans="1:6" x14ac:dyDescent="0.25">
      <c r="A218" s="14" t="s">
        <v>820</v>
      </c>
      <c r="B218" s="14" t="s">
        <v>821</v>
      </c>
      <c r="C218" s="48">
        <v>2329</v>
      </c>
      <c r="D218" s="48">
        <v>1384.21</v>
      </c>
      <c r="E218" s="50">
        <f t="shared" si="7"/>
        <v>-944.79</v>
      </c>
      <c r="F218" s="6">
        <f t="shared" si="6"/>
        <v>-0.40566337483898668</v>
      </c>
    </row>
    <row r="219" spans="1:6" x14ac:dyDescent="0.25">
      <c r="A219" s="14" t="s">
        <v>1631</v>
      </c>
      <c r="B219" s="14" t="s">
        <v>1632</v>
      </c>
      <c r="C219" s="48">
        <v>10125</v>
      </c>
      <c r="D219" s="48">
        <v>6017.69</v>
      </c>
      <c r="E219" s="50">
        <f t="shared" si="7"/>
        <v>-4107.3100000000004</v>
      </c>
      <c r="F219" s="6">
        <f t="shared" si="6"/>
        <v>-0.40566024691358027</v>
      </c>
    </row>
    <row r="220" spans="1:6" x14ac:dyDescent="0.25">
      <c r="A220" s="14" t="s">
        <v>610</v>
      </c>
      <c r="B220" s="14" t="s">
        <v>611</v>
      </c>
      <c r="C220" s="48">
        <v>14812</v>
      </c>
      <c r="D220" s="48">
        <v>8803.36</v>
      </c>
      <c r="E220" s="50">
        <f t="shared" si="7"/>
        <v>-6008.6399999999994</v>
      </c>
      <c r="F220" s="6">
        <f t="shared" si="6"/>
        <v>-0.40566027545233591</v>
      </c>
    </row>
    <row r="221" spans="1:6" x14ac:dyDescent="0.25">
      <c r="A221" s="14" t="s">
        <v>1633</v>
      </c>
      <c r="B221" s="14" t="s">
        <v>1634</v>
      </c>
      <c r="C221" s="48">
        <v>1674</v>
      </c>
      <c r="D221" s="48">
        <v>994.93</v>
      </c>
      <c r="E221" s="50">
        <f t="shared" si="7"/>
        <v>-679.07</v>
      </c>
      <c r="F221" s="6">
        <f t="shared" si="6"/>
        <v>-0.40565710872162486</v>
      </c>
    </row>
    <row r="222" spans="1:6" x14ac:dyDescent="0.25">
      <c r="A222" s="14" t="s">
        <v>1012</v>
      </c>
      <c r="B222" s="14" t="s">
        <v>1013</v>
      </c>
      <c r="C222" s="48">
        <v>1511</v>
      </c>
      <c r="D222" s="48">
        <v>736.39</v>
      </c>
      <c r="E222" s="50">
        <f t="shared" si="7"/>
        <v>-774.61</v>
      </c>
      <c r="F222" s="6">
        <f t="shared" si="6"/>
        <v>-0.51264725347452023</v>
      </c>
    </row>
    <row r="223" spans="1:6" x14ac:dyDescent="0.25">
      <c r="A223" s="14" t="s">
        <v>614</v>
      </c>
      <c r="B223" s="14" t="s">
        <v>615</v>
      </c>
      <c r="C223" s="48">
        <v>1783</v>
      </c>
      <c r="D223" s="48">
        <v>1059.71</v>
      </c>
      <c r="E223" s="50">
        <f t="shared" si="7"/>
        <v>-723.29</v>
      </c>
      <c r="F223" s="6">
        <f t="shared" si="6"/>
        <v>-0.40565900168255747</v>
      </c>
    </row>
    <row r="224" spans="1:6" x14ac:dyDescent="0.25">
      <c r="A224" s="14" t="s">
        <v>1635</v>
      </c>
      <c r="B224" s="14" t="s">
        <v>1636</v>
      </c>
      <c r="C224" s="48">
        <v>857</v>
      </c>
      <c r="D224" s="48">
        <v>379.19</v>
      </c>
      <c r="E224" s="50">
        <f t="shared" si="7"/>
        <v>-477.81</v>
      </c>
      <c r="F224" s="6">
        <f t="shared" si="6"/>
        <v>-0.55753792298716454</v>
      </c>
    </row>
    <row r="225" spans="1:6" x14ac:dyDescent="0.25">
      <c r="A225" s="14" t="s">
        <v>756</v>
      </c>
      <c r="B225" s="14" t="s">
        <v>757</v>
      </c>
      <c r="C225" s="48">
        <v>1655</v>
      </c>
      <c r="D225" s="48">
        <v>749.46</v>
      </c>
      <c r="E225" s="50">
        <f t="shared" si="7"/>
        <v>-905.54</v>
      </c>
      <c r="F225" s="6">
        <f t="shared" si="6"/>
        <v>-0.54715407854984888</v>
      </c>
    </row>
    <row r="226" spans="1:6" x14ac:dyDescent="0.25">
      <c r="A226" s="14" t="s">
        <v>1637</v>
      </c>
      <c r="B226" s="14" t="s">
        <v>1638</v>
      </c>
      <c r="C226" s="48">
        <v>1474</v>
      </c>
      <c r="D226" s="48">
        <v>876.06</v>
      </c>
      <c r="E226" s="50">
        <f t="shared" si="7"/>
        <v>-597.94000000000005</v>
      </c>
      <c r="F226" s="6">
        <f t="shared" si="6"/>
        <v>-0.40565807327001363</v>
      </c>
    </row>
    <row r="227" spans="1:6" x14ac:dyDescent="0.25">
      <c r="A227" s="14" t="s">
        <v>1014</v>
      </c>
      <c r="B227" s="14" t="s">
        <v>1015</v>
      </c>
      <c r="C227" s="48">
        <v>1875</v>
      </c>
      <c r="D227" s="48">
        <v>987.19</v>
      </c>
      <c r="E227" s="50">
        <f t="shared" si="7"/>
        <v>-887.81</v>
      </c>
      <c r="F227" s="6">
        <f t="shared" si="6"/>
        <v>-0.47349866666666662</v>
      </c>
    </row>
    <row r="228" spans="1:6" x14ac:dyDescent="0.25">
      <c r="A228" s="14" t="s">
        <v>1639</v>
      </c>
      <c r="B228" s="14" t="s">
        <v>1640</v>
      </c>
      <c r="C228" s="48">
        <v>862</v>
      </c>
      <c r="D228" s="48">
        <v>486.17</v>
      </c>
      <c r="E228" s="50">
        <f t="shared" si="7"/>
        <v>-375.83</v>
      </c>
      <c r="F228" s="6">
        <f t="shared" si="6"/>
        <v>-0.43599767981438514</v>
      </c>
    </row>
    <row r="229" spans="1:6" x14ac:dyDescent="0.25">
      <c r="A229" s="14" t="s">
        <v>902</v>
      </c>
      <c r="B229" s="14" t="s">
        <v>903</v>
      </c>
      <c r="C229" s="48">
        <v>1162</v>
      </c>
      <c r="D229" s="48">
        <v>426.73</v>
      </c>
      <c r="E229" s="50">
        <f t="shared" si="7"/>
        <v>-735.27</v>
      </c>
      <c r="F229" s="6">
        <f t="shared" si="6"/>
        <v>-0.63276247848537004</v>
      </c>
    </row>
    <row r="230" spans="1:6" x14ac:dyDescent="0.25">
      <c r="A230" s="14" t="s">
        <v>1016</v>
      </c>
      <c r="B230" s="14" t="s">
        <v>1017</v>
      </c>
      <c r="C230" s="48">
        <v>2409</v>
      </c>
      <c r="D230" s="48">
        <v>918.26</v>
      </c>
      <c r="E230" s="50">
        <f t="shared" si="7"/>
        <v>-1490.74</v>
      </c>
      <c r="F230" s="6">
        <f t="shared" si="6"/>
        <v>-0.61882108758821086</v>
      </c>
    </row>
    <row r="231" spans="1:6" x14ac:dyDescent="0.25">
      <c r="A231" s="14" t="s">
        <v>1641</v>
      </c>
      <c r="B231" s="14" t="s">
        <v>1642</v>
      </c>
      <c r="C231" s="48">
        <v>1948</v>
      </c>
      <c r="D231" s="48">
        <v>2611.65</v>
      </c>
      <c r="E231" s="50">
        <f t="shared" si="7"/>
        <v>663.65000000000009</v>
      </c>
      <c r="F231" s="6">
        <f t="shared" si="6"/>
        <v>0.34068275154004113</v>
      </c>
    </row>
    <row r="232" spans="1:6" x14ac:dyDescent="0.25">
      <c r="A232" s="14" t="s">
        <v>1018</v>
      </c>
      <c r="B232" s="14" t="s">
        <v>1019</v>
      </c>
      <c r="C232" s="48">
        <v>2214</v>
      </c>
      <c r="D232" s="48">
        <v>761.36</v>
      </c>
      <c r="E232" s="50">
        <f t="shared" si="7"/>
        <v>-1452.6399999999999</v>
      </c>
      <c r="F232" s="6">
        <f t="shared" si="6"/>
        <v>-0.65611562782294486</v>
      </c>
    </row>
    <row r="233" spans="1:6" x14ac:dyDescent="0.25">
      <c r="A233" s="14" t="s">
        <v>1020</v>
      </c>
      <c r="B233" s="14" t="s">
        <v>1021</v>
      </c>
      <c r="C233" s="48">
        <v>1868</v>
      </c>
      <c r="D233" s="48">
        <v>949.16</v>
      </c>
      <c r="E233" s="50">
        <f t="shared" si="7"/>
        <v>-918.84</v>
      </c>
      <c r="F233" s="6">
        <f t="shared" si="6"/>
        <v>-0.49188436830835119</v>
      </c>
    </row>
    <row r="234" spans="1:6" x14ac:dyDescent="0.25">
      <c r="A234" s="14" t="s">
        <v>1022</v>
      </c>
      <c r="B234" s="14" t="s">
        <v>1023</v>
      </c>
      <c r="C234" s="48">
        <v>2320</v>
      </c>
      <c r="D234" s="48">
        <v>792.86</v>
      </c>
      <c r="E234" s="50">
        <f t="shared" si="7"/>
        <v>-1527.1399999999999</v>
      </c>
      <c r="F234" s="6">
        <f t="shared" si="6"/>
        <v>-0.65824999999999989</v>
      </c>
    </row>
    <row r="235" spans="1:6" x14ac:dyDescent="0.25">
      <c r="A235" s="14" t="s">
        <v>1024</v>
      </c>
      <c r="B235" s="14" t="s">
        <v>1025</v>
      </c>
      <c r="C235" s="48">
        <v>1754</v>
      </c>
      <c r="D235" s="48">
        <v>902.21</v>
      </c>
      <c r="E235" s="50">
        <f t="shared" si="7"/>
        <v>-851.79</v>
      </c>
      <c r="F235" s="6">
        <f t="shared" si="6"/>
        <v>-0.48562713797035345</v>
      </c>
    </row>
    <row r="236" spans="1:6" x14ac:dyDescent="0.25">
      <c r="A236" s="14" t="s">
        <v>1026</v>
      </c>
      <c r="B236" s="14" t="s">
        <v>1027</v>
      </c>
      <c r="C236" s="48">
        <v>2886</v>
      </c>
      <c r="D236" s="48">
        <v>1627.31</v>
      </c>
      <c r="E236" s="50">
        <f t="shared" si="7"/>
        <v>-1258.69</v>
      </c>
      <c r="F236" s="6">
        <f t="shared" si="6"/>
        <v>-0.43613652113652118</v>
      </c>
    </row>
    <row r="237" spans="1:6" x14ac:dyDescent="0.25">
      <c r="A237" s="14" t="s">
        <v>1643</v>
      </c>
      <c r="B237" s="14" t="s">
        <v>1644</v>
      </c>
      <c r="C237" s="48">
        <v>760</v>
      </c>
      <c r="D237" s="48">
        <v>357.79</v>
      </c>
      <c r="E237" s="50">
        <f t="shared" si="7"/>
        <v>-402.21</v>
      </c>
      <c r="F237" s="6">
        <f t="shared" si="6"/>
        <v>-0.52922368421052624</v>
      </c>
    </row>
    <row r="238" spans="1:6" x14ac:dyDescent="0.25">
      <c r="A238" s="14" t="s">
        <v>898</v>
      </c>
      <c r="B238" s="14" t="s">
        <v>899</v>
      </c>
      <c r="C238" s="48">
        <v>1342</v>
      </c>
      <c r="D238" s="48">
        <v>611.57000000000005</v>
      </c>
      <c r="E238" s="50">
        <f t="shared" si="7"/>
        <v>-730.43</v>
      </c>
      <c r="F238" s="6">
        <f t="shared" si="6"/>
        <v>-0.54428464977645297</v>
      </c>
    </row>
    <row r="239" spans="1:6" x14ac:dyDescent="0.25">
      <c r="A239" s="14" t="s">
        <v>1645</v>
      </c>
      <c r="B239" s="14" t="s">
        <v>1646</v>
      </c>
      <c r="C239" s="48">
        <v>1069</v>
      </c>
      <c r="D239" s="48">
        <v>472.51</v>
      </c>
      <c r="E239" s="50">
        <f t="shared" si="7"/>
        <v>-596.49</v>
      </c>
      <c r="F239" s="6">
        <f t="shared" si="6"/>
        <v>-0.55798877455565954</v>
      </c>
    </row>
    <row r="240" spans="1:6" x14ac:dyDescent="0.25">
      <c r="A240" s="14" t="s">
        <v>1028</v>
      </c>
      <c r="B240" s="14" t="s">
        <v>1029</v>
      </c>
      <c r="C240" s="48">
        <v>2521</v>
      </c>
      <c r="D240" s="48">
        <v>1480</v>
      </c>
      <c r="E240" s="50">
        <f t="shared" si="7"/>
        <v>-1041</v>
      </c>
      <c r="F240" s="6">
        <f t="shared" si="6"/>
        <v>-0.41293137643792144</v>
      </c>
    </row>
    <row r="241" spans="1:6" x14ac:dyDescent="0.25">
      <c r="A241" s="14" t="s">
        <v>1647</v>
      </c>
      <c r="B241" s="14" t="s">
        <v>1648</v>
      </c>
      <c r="C241" s="48">
        <v>358</v>
      </c>
      <c r="D241" s="48">
        <v>828</v>
      </c>
      <c r="E241" s="50">
        <f t="shared" si="7"/>
        <v>470</v>
      </c>
      <c r="F241" s="6">
        <f t="shared" si="6"/>
        <v>1.3128491620111731</v>
      </c>
    </row>
    <row r="242" spans="1:6" x14ac:dyDescent="0.25">
      <c r="A242" s="14" t="s">
        <v>670</v>
      </c>
      <c r="B242" s="14" t="s">
        <v>671</v>
      </c>
      <c r="C242" s="48">
        <v>2614</v>
      </c>
      <c r="D242" s="48">
        <v>1553.6</v>
      </c>
      <c r="E242" s="50">
        <f t="shared" si="7"/>
        <v>-1060.4000000000001</v>
      </c>
      <c r="F242" s="6">
        <f t="shared" si="6"/>
        <v>-0.4056618209640398</v>
      </c>
    </row>
    <row r="243" spans="1:6" x14ac:dyDescent="0.25">
      <c r="A243" s="14" t="s">
        <v>1649</v>
      </c>
      <c r="B243" s="14" t="s">
        <v>1650</v>
      </c>
      <c r="C243" s="48">
        <v>2189</v>
      </c>
      <c r="D243" s="48">
        <v>3565.33</v>
      </c>
      <c r="E243" s="50">
        <f t="shared" si="7"/>
        <v>1376.33</v>
      </c>
      <c r="F243" s="6">
        <f t="shared" si="6"/>
        <v>0.62874828688899043</v>
      </c>
    </row>
    <row r="244" spans="1:6" x14ac:dyDescent="0.25">
      <c r="A244" s="14" t="s">
        <v>1651</v>
      </c>
      <c r="B244" s="14" t="s">
        <v>1652</v>
      </c>
      <c r="C244" s="48">
        <v>1946</v>
      </c>
      <c r="D244" s="48">
        <v>2919.03</v>
      </c>
      <c r="E244" s="50">
        <f t="shared" si="7"/>
        <v>973.0300000000002</v>
      </c>
      <c r="F244" s="6">
        <f t="shared" si="6"/>
        <v>0.50001541623843793</v>
      </c>
    </row>
    <row r="245" spans="1:6" x14ac:dyDescent="0.25">
      <c r="A245" s="14" t="s">
        <v>1653</v>
      </c>
      <c r="B245" s="14" t="s">
        <v>1654</v>
      </c>
      <c r="C245" s="48">
        <v>2364</v>
      </c>
      <c r="D245" s="48">
        <v>1405.02</v>
      </c>
      <c r="E245" s="50">
        <f t="shared" si="7"/>
        <v>-958.98</v>
      </c>
      <c r="F245" s="6">
        <f t="shared" si="6"/>
        <v>-0.40565989847715739</v>
      </c>
    </row>
    <row r="246" spans="1:6" x14ac:dyDescent="0.25">
      <c r="A246" s="14" t="s">
        <v>1655</v>
      </c>
      <c r="B246" s="14" t="s">
        <v>1656</v>
      </c>
      <c r="C246" s="48">
        <v>2748</v>
      </c>
      <c r="D246" s="48">
        <v>1633.24</v>
      </c>
      <c r="E246" s="50">
        <f t="shared" si="7"/>
        <v>-1114.76</v>
      </c>
      <c r="F246" s="6">
        <f t="shared" si="6"/>
        <v>-0.40566229985443958</v>
      </c>
    </row>
    <row r="247" spans="1:6" x14ac:dyDescent="0.25">
      <c r="A247" s="14" t="s">
        <v>1657</v>
      </c>
      <c r="B247" s="14" t="s">
        <v>1658</v>
      </c>
      <c r="C247" s="48">
        <v>2169</v>
      </c>
      <c r="D247" s="48">
        <v>3438</v>
      </c>
      <c r="E247" s="50">
        <f t="shared" si="7"/>
        <v>1269</v>
      </c>
      <c r="F247" s="6">
        <f t="shared" si="6"/>
        <v>0.58506224066390045</v>
      </c>
    </row>
    <row r="248" spans="1:6" x14ac:dyDescent="0.25">
      <c r="A248" s="14" t="s">
        <v>1659</v>
      </c>
      <c r="B248" s="14" t="s">
        <v>1660</v>
      </c>
      <c r="C248" s="48">
        <v>2127</v>
      </c>
      <c r="D248" s="48">
        <v>3919.33</v>
      </c>
      <c r="E248" s="50">
        <f t="shared" si="7"/>
        <v>1792.33</v>
      </c>
      <c r="F248" s="6">
        <f t="shared" si="6"/>
        <v>0.84265632346027264</v>
      </c>
    </row>
    <row r="249" spans="1:6" x14ac:dyDescent="0.25">
      <c r="A249" s="14" t="s">
        <v>1661</v>
      </c>
      <c r="B249" s="14" t="s">
        <v>1662</v>
      </c>
      <c r="C249" s="48">
        <v>1215</v>
      </c>
      <c r="D249" s="48">
        <v>700.67</v>
      </c>
      <c r="E249" s="50">
        <f t="shared" si="7"/>
        <v>-514.33000000000004</v>
      </c>
      <c r="F249" s="6">
        <f t="shared" si="6"/>
        <v>-0.42331687242798355</v>
      </c>
    </row>
    <row r="250" spans="1:6" x14ac:dyDescent="0.25">
      <c r="A250" s="14" t="s">
        <v>1663</v>
      </c>
      <c r="B250" s="14" t="s">
        <v>1664</v>
      </c>
      <c r="C250" s="48">
        <v>5503</v>
      </c>
      <c r="D250" s="48">
        <v>3270.66</v>
      </c>
      <c r="E250" s="50">
        <f t="shared" si="7"/>
        <v>-2232.34</v>
      </c>
      <c r="F250" s="6">
        <f t="shared" si="6"/>
        <v>-0.40565873160094496</v>
      </c>
    </row>
    <row r="251" spans="1:6" x14ac:dyDescent="0.25">
      <c r="A251" s="14" t="s">
        <v>832</v>
      </c>
      <c r="B251" s="14" t="s">
        <v>833</v>
      </c>
      <c r="C251" s="48">
        <v>7168</v>
      </c>
      <c r="D251" s="48">
        <v>4260.22</v>
      </c>
      <c r="E251" s="50">
        <f t="shared" si="7"/>
        <v>-2907.7799999999997</v>
      </c>
      <c r="F251" s="6">
        <f t="shared" si="6"/>
        <v>-0.40566127232142851</v>
      </c>
    </row>
    <row r="252" spans="1:6" x14ac:dyDescent="0.25">
      <c r="A252" s="14" t="s">
        <v>1665</v>
      </c>
      <c r="B252" s="14" t="s">
        <v>1666</v>
      </c>
      <c r="C252" s="48">
        <v>2724</v>
      </c>
      <c r="D252" s="48">
        <v>1235.6400000000001</v>
      </c>
      <c r="E252" s="50">
        <f t="shared" si="7"/>
        <v>-1488.36</v>
      </c>
      <c r="F252" s="6">
        <f t="shared" si="6"/>
        <v>-0.54638766519823789</v>
      </c>
    </row>
    <row r="253" spans="1:6" x14ac:dyDescent="0.25">
      <c r="A253" s="14" t="s">
        <v>838</v>
      </c>
      <c r="B253" s="14" t="s">
        <v>839</v>
      </c>
      <c r="C253" s="48">
        <v>3931</v>
      </c>
      <c r="D253" s="48">
        <v>2336.34</v>
      </c>
      <c r="E253" s="50">
        <f t="shared" si="7"/>
        <v>-1594.6599999999999</v>
      </c>
      <c r="F253" s="6">
        <f t="shared" si="6"/>
        <v>-0.40566268125158989</v>
      </c>
    </row>
    <row r="254" spans="1:6" x14ac:dyDescent="0.25">
      <c r="A254" s="14" t="s">
        <v>687</v>
      </c>
      <c r="B254" s="14" t="s">
        <v>688</v>
      </c>
      <c r="C254" s="48">
        <v>4058</v>
      </c>
      <c r="D254" s="48">
        <v>2411.84</v>
      </c>
      <c r="E254" s="50">
        <f t="shared" si="7"/>
        <v>-1646.1599999999999</v>
      </c>
      <c r="F254" s="6">
        <f t="shared" si="6"/>
        <v>-0.40565795958600293</v>
      </c>
    </row>
    <row r="255" spans="1:6" x14ac:dyDescent="0.25">
      <c r="A255" s="14" t="s">
        <v>840</v>
      </c>
      <c r="B255" s="14" t="s">
        <v>841</v>
      </c>
      <c r="C255" s="48">
        <v>4080</v>
      </c>
      <c r="D255" s="48">
        <v>2424.91</v>
      </c>
      <c r="E255" s="50">
        <f t="shared" si="7"/>
        <v>-1655.0900000000001</v>
      </c>
      <c r="F255" s="6">
        <f t="shared" si="6"/>
        <v>-0.40565931372549024</v>
      </c>
    </row>
    <row r="256" spans="1:6" x14ac:dyDescent="0.25">
      <c r="A256" s="14" t="s">
        <v>729</v>
      </c>
      <c r="B256" s="14" t="s">
        <v>689</v>
      </c>
      <c r="C256" s="48">
        <v>3919</v>
      </c>
      <c r="D256" s="48">
        <v>2329.2199999999998</v>
      </c>
      <c r="E256" s="50">
        <f t="shared" si="7"/>
        <v>-1589.7800000000002</v>
      </c>
      <c r="F256" s="6">
        <f t="shared" si="6"/>
        <v>-0.40565960704261295</v>
      </c>
    </row>
    <row r="257" spans="1:6" x14ac:dyDescent="0.25">
      <c r="A257" s="14" t="s">
        <v>1667</v>
      </c>
      <c r="B257" s="14" t="s">
        <v>1668</v>
      </c>
      <c r="C257" s="48">
        <v>3995</v>
      </c>
      <c r="D257" s="48">
        <v>2374.39</v>
      </c>
      <c r="E257" s="50">
        <f t="shared" si="7"/>
        <v>-1620.6100000000001</v>
      </c>
      <c r="F257" s="6">
        <f t="shared" si="6"/>
        <v>-0.40565957446808515</v>
      </c>
    </row>
    <row r="258" spans="1:6" x14ac:dyDescent="0.25">
      <c r="A258" s="14" t="s">
        <v>690</v>
      </c>
      <c r="B258" s="14" t="s">
        <v>691</v>
      </c>
      <c r="C258" s="48">
        <v>4227</v>
      </c>
      <c r="D258" s="48">
        <v>2512.27</v>
      </c>
      <c r="E258" s="50">
        <f t="shared" si="7"/>
        <v>-1714.73</v>
      </c>
      <c r="F258" s="6">
        <f t="shared" ref="F258:F321" si="8">IFERROR(E258/C258,0)</f>
        <v>-0.40566122545540573</v>
      </c>
    </row>
    <row r="259" spans="1:6" x14ac:dyDescent="0.25">
      <c r="A259" s="14" t="s">
        <v>848</v>
      </c>
      <c r="B259" s="14" t="s">
        <v>849</v>
      </c>
      <c r="C259" s="48">
        <v>3999</v>
      </c>
      <c r="D259" s="48">
        <v>2376.7600000000002</v>
      </c>
      <c r="E259" s="50">
        <f t="shared" ref="E259:E322" si="9">D259-C259</f>
        <v>-1622.2399999999998</v>
      </c>
      <c r="F259" s="6">
        <f t="shared" si="8"/>
        <v>-0.40566141535383843</v>
      </c>
    </row>
    <row r="260" spans="1:6" x14ac:dyDescent="0.25">
      <c r="A260" s="14" t="s">
        <v>1669</v>
      </c>
      <c r="B260" s="14" t="s">
        <v>1670</v>
      </c>
      <c r="C260" s="48">
        <v>2716</v>
      </c>
      <c r="D260" s="48">
        <v>1535.78</v>
      </c>
      <c r="E260" s="50">
        <f t="shared" si="9"/>
        <v>-1180.22</v>
      </c>
      <c r="F260" s="6">
        <f t="shared" si="8"/>
        <v>-0.43454344624447716</v>
      </c>
    </row>
    <row r="261" spans="1:6" x14ac:dyDescent="0.25">
      <c r="A261" s="14" t="s">
        <v>1671</v>
      </c>
      <c r="B261" s="14" t="s">
        <v>1672</v>
      </c>
      <c r="C261" s="48">
        <v>1119</v>
      </c>
      <c r="D261" s="48">
        <v>518.86</v>
      </c>
      <c r="E261" s="50">
        <f t="shared" si="9"/>
        <v>-600.14</v>
      </c>
      <c r="F261" s="6">
        <f t="shared" si="8"/>
        <v>-0.53631814119749777</v>
      </c>
    </row>
    <row r="262" spans="1:6" x14ac:dyDescent="0.25">
      <c r="A262" s="14" t="s">
        <v>1030</v>
      </c>
      <c r="B262" s="14" t="s">
        <v>1031</v>
      </c>
      <c r="C262" s="48">
        <v>2269</v>
      </c>
      <c r="D262" s="48">
        <v>964.61</v>
      </c>
      <c r="E262" s="50">
        <f t="shared" si="9"/>
        <v>-1304.3899999999999</v>
      </c>
      <c r="F262" s="6">
        <f t="shared" si="8"/>
        <v>-0.57487439400617002</v>
      </c>
    </row>
    <row r="263" spans="1:6" x14ac:dyDescent="0.25">
      <c r="A263" s="14" t="s">
        <v>1410</v>
      </c>
      <c r="B263" s="14" t="s">
        <v>1411</v>
      </c>
      <c r="C263" s="48">
        <v>8712</v>
      </c>
      <c r="D263" s="48">
        <v>5177.8900000000003</v>
      </c>
      <c r="E263" s="50">
        <f t="shared" si="9"/>
        <v>-3534.1099999999997</v>
      </c>
      <c r="F263" s="6">
        <f t="shared" si="8"/>
        <v>-0.40566000918273643</v>
      </c>
    </row>
    <row r="264" spans="1:6" x14ac:dyDescent="0.25">
      <c r="A264" s="14" t="s">
        <v>1673</v>
      </c>
      <c r="B264" s="14" t="s">
        <v>1674</v>
      </c>
      <c r="C264" s="48">
        <v>1220</v>
      </c>
      <c r="D264" s="48">
        <v>813.33</v>
      </c>
      <c r="E264" s="50">
        <f t="shared" si="9"/>
        <v>-406.66999999999996</v>
      </c>
      <c r="F264" s="6">
        <f t="shared" si="8"/>
        <v>-0.33333606557377043</v>
      </c>
    </row>
    <row r="265" spans="1:6" x14ac:dyDescent="0.25">
      <c r="A265" s="14" t="s">
        <v>834</v>
      </c>
      <c r="B265" s="14" t="s">
        <v>835</v>
      </c>
      <c r="C265" s="48">
        <v>9090</v>
      </c>
      <c r="D265" s="48">
        <v>5402.56</v>
      </c>
      <c r="E265" s="50">
        <f t="shared" si="9"/>
        <v>-3687.4399999999996</v>
      </c>
      <c r="F265" s="6">
        <f t="shared" si="8"/>
        <v>-0.40565896589658962</v>
      </c>
    </row>
    <row r="266" spans="1:6" x14ac:dyDescent="0.25">
      <c r="A266" s="14" t="s">
        <v>1418</v>
      </c>
      <c r="B266" s="14" t="s">
        <v>1419</v>
      </c>
      <c r="C266" s="48">
        <v>7930</v>
      </c>
      <c r="D266" s="48">
        <v>5286.67</v>
      </c>
      <c r="E266" s="50">
        <f t="shared" si="9"/>
        <v>-2643.33</v>
      </c>
      <c r="F266" s="6">
        <f t="shared" si="8"/>
        <v>-0.3333329129886507</v>
      </c>
    </row>
    <row r="267" spans="1:6" x14ac:dyDescent="0.25">
      <c r="A267" s="14" t="s">
        <v>698</v>
      </c>
      <c r="B267" s="14" t="s">
        <v>699</v>
      </c>
      <c r="C267" s="48">
        <v>11369</v>
      </c>
      <c r="D267" s="48">
        <v>6757.06</v>
      </c>
      <c r="E267" s="50">
        <f t="shared" si="9"/>
        <v>-4611.9399999999996</v>
      </c>
      <c r="F267" s="6">
        <f t="shared" si="8"/>
        <v>-0.40565924883455007</v>
      </c>
    </row>
    <row r="268" spans="1:6" x14ac:dyDescent="0.25">
      <c r="A268" s="14" t="s">
        <v>904</v>
      </c>
      <c r="B268" s="14" t="s">
        <v>905</v>
      </c>
      <c r="C268" s="48">
        <v>625</v>
      </c>
      <c r="D268" s="48">
        <v>371.47</v>
      </c>
      <c r="E268" s="50">
        <f t="shared" si="9"/>
        <v>-253.52999999999997</v>
      </c>
      <c r="F268" s="6">
        <f t="shared" si="8"/>
        <v>-0.40564799999999995</v>
      </c>
    </row>
    <row r="269" spans="1:6" x14ac:dyDescent="0.25">
      <c r="A269" s="14" t="s">
        <v>830</v>
      </c>
      <c r="B269" s="14" t="s">
        <v>831</v>
      </c>
      <c r="C269" s="48">
        <v>3176</v>
      </c>
      <c r="D269" s="48">
        <v>1683.76</v>
      </c>
      <c r="E269" s="50">
        <f t="shared" si="9"/>
        <v>-1492.24</v>
      </c>
      <c r="F269" s="6">
        <f t="shared" si="8"/>
        <v>-0.46984886649874058</v>
      </c>
    </row>
    <row r="270" spans="1:6" x14ac:dyDescent="0.25">
      <c r="A270" s="14" t="s">
        <v>1675</v>
      </c>
      <c r="B270" s="14" t="s">
        <v>1676</v>
      </c>
      <c r="C270" s="48">
        <v>3758</v>
      </c>
      <c r="D270" s="48">
        <v>2233.5300000000002</v>
      </c>
      <c r="E270" s="50">
        <f t="shared" si="9"/>
        <v>-1524.4699999999998</v>
      </c>
      <c r="F270" s="6">
        <f t="shared" si="8"/>
        <v>-0.40565992549228308</v>
      </c>
    </row>
    <row r="271" spans="1:6" x14ac:dyDescent="0.25">
      <c r="A271" s="14" t="s">
        <v>15</v>
      </c>
      <c r="B271" s="14" t="s">
        <v>16</v>
      </c>
      <c r="C271" s="48">
        <v>5991</v>
      </c>
      <c r="D271" s="48">
        <v>3994</v>
      </c>
      <c r="E271" s="50">
        <f t="shared" si="9"/>
        <v>-1997</v>
      </c>
      <c r="F271" s="6">
        <f t="shared" si="8"/>
        <v>-0.33333333333333331</v>
      </c>
    </row>
    <row r="272" spans="1:6" x14ac:dyDescent="0.25">
      <c r="A272" s="14" t="s">
        <v>19</v>
      </c>
      <c r="B272" s="14" t="s">
        <v>20</v>
      </c>
      <c r="C272" s="48">
        <v>16105</v>
      </c>
      <c r="D272" s="48">
        <v>10736.67</v>
      </c>
      <c r="E272" s="50">
        <f t="shared" si="9"/>
        <v>-5368.33</v>
      </c>
      <c r="F272" s="6">
        <f t="shared" si="8"/>
        <v>-0.33333312635827383</v>
      </c>
    </row>
    <row r="273" spans="1:6" x14ac:dyDescent="0.25">
      <c r="A273" s="14" t="s">
        <v>22</v>
      </c>
      <c r="B273" s="14" t="s">
        <v>23</v>
      </c>
      <c r="C273" s="48">
        <v>8943</v>
      </c>
      <c r="D273" s="48">
        <v>5315.19</v>
      </c>
      <c r="E273" s="50">
        <f t="shared" si="9"/>
        <v>-3627.8100000000004</v>
      </c>
      <c r="F273" s="6">
        <f t="shared" si="8"/>
        <v>-0.40565917477356594</v>
      </c>
    </row>
    <row r="274" spans="1:6" x14ac:dyDescent="0.25">
      <c r="A274" s="14" t="s">
        <v>24</v>
      </c>
      <c r="B274" s="14" t="s">
        <v>25</v>
      </c>
      <c r="C274" s="48">
        <v>1995</v>
      </c>
      <c r="D274" s="48">
        <v>1185.71</v>
      </c>
      <c r="E274" s="50">
        <f t="shared" si="9"/>
        <v>-809.29</v>
      </c>
      <c r="F274" s="6">
        <f t="shared" si="8"/>
        <v>-0.40565914786967416</v>
      </c>
    </row>
    <row r="275" spans="1:6" x14ac:dyDescent="0.25">
      <c r="A275" s="14" t="s">
        <v>62</v>
      </c>
      <c r="B275" s="14" t="s">
        <v>63</v>
      </c>
      <c r="C275" s="48">
        <v>660</v>
      </c>
      <c r="D275" s="48">
        <v>392.27</v>
      </c>
      <c r="E275" s="50">
        <f t="shared" si="9"/>
        <v>-267.73</v>
      </c>
      <c r="F275" s="6">
        <f t="shared" si="8"/>
        <v>-0.40565151515151515</v>
      </c>
    </row>
    <row r="276" spans="1:6" x14ac:dyDescent="0.25">
      <c r="A276" s="14" t="s">
        <v>64</v>
      </c>
      <c r="B276" s="14" t="s">
        <v>65</v>
      </c>
      <c r="C276" s="48">
        <v>3916</v>
      </c>
      <c r="D276" s="48">
        <v>2327.4299999999998</v>
      </c>
      <c r="E276" s="50">
        <f t="shared" si="9"/>
        <v>-1588.5700000000002</v>
      </c>
      <c r="F276" s="6">
        <f t="shared" si="8"/>
        <v>-0.40566138917262518</v>
      </c>
    </row>
    <row r="277" spans="1:6" x14ac:dyDescent="0.25">
      <c r="A277" s="14" t="s">
        <v>71</v>
      </c>
      <c r="B277" s="14" t="s">
        <v>72</v>
      </c>
      <c r="C277" s="48">
        <v>8093</v>
      </c>
      <c r="D277" s="48">
        <v>5395.33</v>
      </c>
      <c r="E277" s="50">
        <f t="shared" si="9"/>
        <v>-2697.67</v>
      </c>
      <c r="F277" s="6">
        <f t="shared" si="8"/>
        <v>-0.33333374521191156</v>
      </c>
    </row>
    <row r="278" spans="1:6" x14ac:dyDescent="0.25">
      <c r="A278" s="14" t="s">
        <v>81</v>
      </c>
      <c r="B278" s="14" t="s">
        <v>82</v>
      </c>
      <c r="C278" s="48">
        <v>6044</v>
      </c>
      <c r="D278" s="48">
        <v>4029.33</v>
      </c>
      <c r="E278" s="50">
        <f t="shared" si="9"/>
        <v>-2014.67</v>
      </c>
      <c r="F278" s="6">
        <f t="shared" si="8"/>
        <v>-0.33333388484447385</v>
      </c>
    </row>
    <row r="279" spans="1:6" x14ac:dyDescent="0.25">
      <c r="A279" s="14" t="s">
        <v>85</v>
      </c>
      <c r="B279" s="14" t="s">
        <v>86</v>
      </c>
      <c r="C279" s="48">
        <v>6952</v>
      </c>
      <c r="D279" s="48">
        <v>4131.8599999999997</v>
      </c>
      <c r="E279" s="50">
        <f t="shared" si="9"/>
        <v>-2820.1400000000003</v>
      </c>
      <c r="F279" s="6">
        <f t="shared" si="8"/>
        <v>-0.40565880322209441</v>
      </c>
    </row>
    <row r="280" spans="1:6" x14ac:dyDescent="0.25">
      <c r="A280" s="14" t="s">
        <v>1104</v>
      </c>
      <c r="B280" s="14" t="s">
        <v>1105</v>
      </c>
      <c r="C280" s="48">
        <v>1795</v>
      </c>
      <c r="D280" s="48">
        <v>1196.67</v>
      </c>
      <c r="E280" s="50">
        <f t="shared" si="9"/>
        <v>-598.32999999999993</v>
      </c>
      <c r="F280" s="6">
        <f t="shared" si="8"/>
        <v>-0.33333147632311971</v>
      </c>
    </row>
    <row r="281" spans="1:6" x14ac:dyDescent="0.25">
      <c r="A281" s="14" t="s">
        <v>1677</v>
      </c>
      <c r="B281" s="14" t="s">
        <v>1678</v>
      </c>
      <c r="C281" s="48">
        <v>3677</v>
      </c>
      <c r="D281" s="48">
        <v>2185.39</v>
      </c>
      <c r="E281" s="50">
        <f t="shared" si="9"/>
        <v>-1491.6100000000001</v>
      </c>
      <c r="F281" s="6">
        <f t="shared" si="8"/>
        <v>-0.40565950503127551</v>
      </c>
    </row>
    <row r="282" spans="1:6" x14ac:dyDescent="0.25">
      <c r="A282" s="14" t="s">
        <v>97</v>
      </c>
      <c r="B282" s="14" t="s">
        <v>98</v>
      </c>
      <c r="C282" s="48">
        <v>5647</v>
      </c>
      <c r="D282" s="48">
        <v>3356.24</v>
      </c>
      <c r="E282" s="50">
        <f t="shared" si="9"/>
        <v>-2290.7600000000002</v>
      </c>
      <c r="F282" s="6">
        <f t="shared" si="8"/>
        <v>-0.40565964228794055</v>
      </c>
    </row>
    <row r="283" spans="1:6" x14ac:dyDescent="0.25">
      <c r="A283" s="14" t="s">
        <v>101</v>
      </c>
      <c r="B283" s="14" t="s">
        <v>102</v>
      </c>
      <c r="C283" s="48">
        <v>972</v>
      </c>
      <c r="D283" s="48">
        <v>577.69000000000005</v>
      </c>
      <c r="E283" s="50">
        <f t="shared" si="9"/>
        <v>-394.30999999999995</v>
      </c>
      <c r="F283" s="6">
        <f t="shared" si="8"/>
        <v>-0.40566872427983536</v>
      </c>
    </row>
    <row r="284" spans="1:6" x14ac:dyDescent="0.25">
      <c r="A284" s="14" t="s">
        <v>127</v>
      </c>
      <c r="B284" s="14" t="s">
        <v>128</v>
      </c>
      <c r="C284" s="48">
        <v>9200</v>
      </c>
      <c r="D284" s="48">
        <v>5467.92</v>
      </c>
      <c r="E284" s="50">
        <f t="shared" si="9"/>
        <v>-3732.08</v>
      </c>
      <c r="F284" s="6">
        <f t="shared" si="8"/>
        <v>-0.40566086956521741</v>
      </c>
    </row>
    <row r="285" spans="1:6" x14ac:dyDescent="0.25">
      <c r="A285" s="14" t="s">
        <v>135</v>
      </c>
      <c r="B285" s="14" t="s">
        <v>136</v>
      </c>
      <c r="C285" s="48">
        <v>3255</v>
      </c>
      <c r="D285" s="48">
        <v>1934.57</v>
      </c>
      <c r="E285" s="50">
        <f t="shared" si="9"/>
        <v>-1320.43</v>
      </c>
      <c r="F285" s="6">
        <f t="shared" si="8"/>
        <v>-0.4056620583717358</v>
      </c>
    </row>
    <row r="286" spans="1:6" x14ac:dyDescent="0.25">
      <c r="A286" s="14" t="s">
        <v>140</v>
      </c>
      <c r="B286" s="14" t="s">
        <v>141</v>
      </c>
      <c r="C286" s="48">
        <v>3430</v>
      </c>
      <c r="D286" s="48">
        <v>2038.58</v>
      </c>
      <c r="E286" s="50">
        <f t="shared" si="9"/>
        <v>-1391.42</v>
      </c>
      <c r="F286" s="6">
        <f t="shared" si="8"/>
        <v>-0.40566180758017495</v>
      </c>
    </row>
    <row r="287" spans="1:6" x14ac:dyDescent="0.25">
      <c r="A287" s="14" t="s">
        <v>142</v>
      </c>
      <c r="B287" s="14" t="s">
        <v>143</v>
      </c>
      <c r="C287" s="48">
        <v>3868</v>
      </c>
      <c r="D287" s="48">
        <v>2298.91</v>
      </c>
      <c r="E287" s="50">
        <f t="shared" si="9"/>
        <v>-1569.0900000000001</v>
      </c>
      <c r="F287" s="6">
        <f t="shared" si="8"/>
        <v>-0.40565925542916237</v>
      </c>
    </row>
    <row r="288" spans="1:6" x14ac:dyDescent="0.25">
      <c r="A288" s="14" t="s">
        <v>144</v>
      </c>
      <c r="B288" s="14" t="s">
        <v>145</v>
      </c>
      <c r="C288" s="48">
        <v>479</v>
      </c>
      <c r="D288" s="48">
        <v>284.69</v>
      </c>
      <c r="E288" s="50">
        <f t="shared" si="9"/>
        <v>-194.31</v>
      </c>
      <c r="F288" s="6">
        <f t="shared" si="8"/>
        <v>-0.40565762004175365</v>
      </c>
    </row>
    <row r="289" spans="1:6" x14ac:dyDescent="0.25">
      <c r="A289" s="14" t="s">
        <v>167</v>
      </c>
      <c r="B289" s="14" t="s">
        <v>168</v>
      </c>
      <c r="C289" s="48">
        <v>4298</v>
      </c>
      <c r="D289" s="48">
        <v>2554.4699999999998</v>
      </c>
      <c r="E289" s="50">
        <f t="shared" si="9"/>
        <v>-1743.5300000000002</v>
      </c>
      <c r="F289" s="6">
        <f t="shared" si="8"/>
        <v>-0.40566077245230342</v>
      </c>
    </row>
    <row r="290" spans="1:6" x14ac:dyDescent="0.25">
      <c r="A290" s="14" t="s">
        <v>180</v>
      </c>
      <c r="B290" s="14" t="s">
        <v>181</v>
      </c>
      <c r="C290" s="48">
        <v>3660</v>
      </c>
      <c r="D290" s="48">
        <v>2175.29</v>
      </c>
      <c r="E290" s="50">
        <f t="shared" si="9"/>
        <v>-1484.71</v>
      </c>
      <c r="F290" s="6">
        <f t="shared" si="8"/>
        <v>-0.4056584699453552</v>
      </c>
    </row>
    <row r="291" spans="1:6" x14ac:dyDescent="0.25">
      <c r="A291" s="14" t="s">
        <v>709</v>
      </c>
      <c r="B291" s="14" t="s">
        <v>184</v>
      </c>
      <c r="C291" s="48">
        <v>1597</v>
      </c>
      <c r="D291" s="48">
        <v>1064.67</v>
      </c>
      <c r="E291" s="50">
        <f t="shared" si="9"/>
        <v>-532.32999999999993</v>
      </c>
      <c r="F291" s="6">
        <f t="shared" si="8"/>
        <v>-0.33333124608641196</v>
      </c>
    </row>
    <row r="292" spans="1:6" x14ac:dyDescent="0.25">
      <c r="A292" s="14" t="s">
        <v>185</v>
      </c>
      <c r="B292" s="14" t="s">
        <v>186</v>
      </c>
      <c r="C292" s="48">
        <v>11894</v>
      </c>
      <c r="D292" s="48">
        <v>7069.07</v>
      </c>
      <c r="E292" s="50">
        <f t="shared" si="9"/>
        <v>-4824.93</v>
      </c>
      <c r="F292" s="6">
        <f t="shared" si="8"/>
        <v>-0.40566083739700692</v>
      </c>
    </row>
    <row r="293" spans="1:6" x14ac:dyDescent="0.25">
      <c r="A293" s="14" t="s">
        <v>192</v>
      </c>
      <c r="B293" s="14" t="s">
        <v>193</v>
      </c>
      <c r="C293" s="48">
        <v>4103</v>
      </c>
      <c r="D293" s="48">
        <v>2438.5700000000002</v>
      </c>
      <c r="E293" s="50">
        <f t="shared" si="9"/>
        <v>-1664.4299999999998</v>
      </c>
      <c r="F293" s="6">
        <f t="shared" si="8"/>
        <v>-0.40566171094321224</v>
      </c>
    </row>
    <row r="294" spans="1:6" x14ac:dyDescent="0.25">
      <c r="A294" s="14" t="s">
        <v>194</v>
      </c>
      <c r="B294" s="14" t="s">
        <v>195</v>
      </c>
      <c r="C294" s="48">
        <v>3795</v>
      </c>
      <c r="D294" s="48">
        <v>2255.5100000000002</v>
      </c>
      <c r="E294" s="50">
        <f t="shared" si="9"/>
        <v>-1539.4899999999998</v>
      </c>
      <c r="F294" s="6">
        <f t="shared" si="8"/>
        <v>-0.40566271409749666</v>
      </c>
    </row>
    <row r="295" spans="1:6" x14ac:dyDescent="0.25">
      <c r="A295" s="14" t="s">
        <v>712</v>
      </c>
      <c r="B295" s="14" t="s">
        <v>203</v>
      </c>
      <c r="C295" s="48">
        <v>4286</v>
      </c>
      <c r="D295" s="48">
        <v>2547.33</v>
      </c>
      <c r="E295" s="50">
        <f t="shared" si="9"/>
        <v>-1738.67</v>
      </c>
      <c r="F295" s="6">
        <f t="shared" si="8"/>
        <v>-0.40566262249183388</v>
      </c>
    </row>
    <row r="296" spans="1:6" x14ac:dyDescent="0.25">
      <c r="A296" s="14" t="s">
        <v>208</v>
      </c>
      <c r="B296" s="14" t="s">
        <v>209</v>
      </c>
      <c r="C296" s="48">
        <v>9215</v>
      </c>
      <c r="D296" s="48">
        <v>5476.84</v>
      </c>
      <c r="E296" s="50">
        <f t="shared" si="9"/>
        <v>-3738.16</v>
      </c>
      <c r="F296" s="6">
        <f t="shared" si="8"/>
        <v>-0.40566033640803034</v>
      </c>
    </row>
    <row r="297" spans="1:6" x14ac:dyDescent="0.25">
      <c r="A297" s="14" t="s">
        <v>210</v>
      </c>
      <c r="B297" s="14" t="s">
        <v>211</v>
      </c>
      <c r="C297" s="48">
        <v>1132</v>
      </c>
      <c r="D297" s="48">
        <v>672.79</v>
      </c>
      <c r="E297" s="50">
        <f t="shared" si="9"/>
        <v>-459.21000000000004</v>
      </c>
      <c r="F297" s="6">
        <f t="shared" si="8"/>
        <v>-0.40566254416961134</v>
      </c>
    </row>
    <row r="298" spans="1:6" x14ac:dyDescent="0.25">
      <c r="A298" s="14" t="s">
        <v>713</v>
      </c>
      <c r="B298" s="14" t="s">
        <v>212</v>
      </c>
      <c r="C298" s="48">
        <v>9569</v>
      </c>
      <c r="D298" s="48">
        <v>5687.24</v>
      </c>
      <c r="E298" s="50">
        <f t="shared" si="9"/>
        <v>-3881.76</v>
      </c>
      <c r="F298" s="6">
        <f t="shared" si="8"/>
        <v>-0.40565994356777096</v>
      </c>
    </row>
    <row r="299" spans="1:6" x14ac:dyDescent="0.25">
      <c r="A299" s="14" t="s">
        <v>215</v>
      </c>
      <c r="B299" s="14" t="s">
        <v>216</v>
      </c>
      <c r="C299" s="48">
        <v>4325</v>
      </c>
      <c r="D299" s="48">
        <v>2883.33</v>
      </c>
      <c r="E299" s="50">
        <f t="shared" si="9"/>
        <v>-1441.67</v>
      </c>
      <c r="F299" s="6">
        <f t="shared" si="8"/>
        <v>-0.33333410404624281</v>
      </c>
    </row>
    <row r="300" spans="1:6" x14ac:dyDescent="0.25">
      <c r="A300" s="14" t="s">
        <v>222</v>
      </c>
      <c r="B300" s="14" t="s">
        <v>223</v>
      </c>
      <c r="C300" s="48">
        <v>5381</v>
      </c>
      <c r="D300" s="48">
        <v>3198.13</v>
      </c>
      <c r="E300" s="50">
        <f t="shared" si="9"/>
        <v>-2182.87</v>
      </c>
      <c r="F300" s="6">
        <f t="shared" si="8"/>
        <v>-0.40566251626091804</v>
      </c>
    </row>
    <row r="301" spans="1:6" x14ac:dyDescent="0.25">
      <c r="A301" s="14" t="s">
        <v>224</v>
      </c>
      <c r="B301" s="14" t="s">
        <v>225</v>
      </c>
      <c r="C301" s="48">
        <v>2115</v>
      </c>
      <c r="D301" s="48">
        <v>1257.02</v>
      </c>
      <c r="E301" s="50">
        <f t="shared" si="9"/>
        <v>-857.98</v>
      </c>
      <c r="F301" s="6">
        <f t="shared" si="8"/>
        <v>-0.40566430260047281</v>
      </c>
    </row>
    <row r="302" spans="1:6" x14ac:dyDescent="0.25">
      <c r="A302" s="14" t="s">
        <v>1679</v>
      </c>
      <c r="B302" s="14" t="s">
        <v>1680</v>
      </c>
      <c r="C302" s="48">
        <v>512</v>
      </c>
      <c r="D302" s="48">
        <v>341.33</v>
      </c>
      <c r="E302" s="50">
        <f t="shared" si="9"/>
        <v>-170.67000000000002</v>
      </c>
      <c r="F302" s="6">
        <f t="shared" si="8"/>
        <v>-0.33333984375000003</v>
      </c>
    </row>
    <row r="303" spans="1:6" x14ac:dyDescent="0.25">
      <c r="A303" s="14" t="s">
        <v>856</v>
      </c>
      <c r="B303" s="14" t="s">
        <v>857</v>
      </c>
      <c r="C303" s="48">
        <v>2001</v>
      </c>
      <c r="D303" s="48">
        <v>1189.27</v>
      </c>
      <c r="E303" s="50">
        <f t="shared" si="9"/>
        <v>-811.73</v>
      </c>
      <c r="F303" s="6">
        <f t="shared" si="8"/>
        <v>-0.40566216891554224</v>
      </c>
    </row>
    <row r="304" spans="1:6" x14ac:dyDescent="0.25">
      <c r="A304" s="14" t="s">
        <v>236</v>
      </c>
      <c r="B304" s="14" t="s">
        <v>237</v>
      </c>
      <c r="C304" s="48">
        <v>5654</v>
      </c>
      <c r="D304" s="48">
        <v>3769.33</v>
      </c>
      <c r="E304" s="50">
        <f t="shared" si="9"/>
        <v>-1884.67</v>
      </c>
      <c r="F304" s="6">
        <f t="shared" si="8"/>
        <v>-0.33333392288645208</v>
      </c>
    </row>
    <row r="305" spans="1:6" x14ac:dyDescent="0.25">
      <c r="A305" s="14" t="s">
        <v>1149</v>
      </c>
      <c r="B305" s="14" t="s">
        <v>1150</v>
      </c>
      <c r="C305" s="48">
        <v>2013</v>
      </c>
      <c r="D305" s="48">
        <v>1196.4100000000001</v>
      </c>
      <c r="E305" s="50">
        <f t="shared" si="9"/>
        <v>-816.58999999999992</v>
      </c>
      <c r="F305" s="6">
        <f t="shared" si="8"/>
        <v>-0.40565822155986087</v>
      </c>
    </row>
    <row r="306" spans="1:6" x14ac:dyDescent="0.25">
      <c r="A306" s="14" t="s">
        <v>1681</v>
      </c>
      <c r="B306" s="14" t="s">
        <v>1682</v>
      </c>
      <c r="C306" s="48">
        <v>5877</v>
      </c>
      <c r="D306" s="48">
        <v>3492.93</v>
      </c>
      <c r="E306" s="50">
        <f t="shared" si="9"/>
        <v>-2384.0700000000002</v>
      </c>
      <c r="F306" s="6">
        <f t="shared" si="8"/>
        <v>-0.40566105155691684</v>
      </c>
    </row>
    <row r="307" spans="1:6" x14ac:dyDescent="0.25">
      <c r="A307" s="14" t="s">
        <v>252</v>
      </c>
      <c r="B307" s="14" t="s">
        <v>253</v>
      </c>
      <c r="C307" s="48">
        <v>1839</v>
      </c>
      <c r="D307" s="48">
        <v>1226</v>
      </c>
      <c r="E307" s="50">
        <f t="shared" si="9"/>
        <v>-613</v>
      </c>
      <c r="F307" s="6">
        <f t="shared" si="8"/>
        <v>-0.33333333333333331</v>
      </c>
    </row>
    <row r="308" spans="1:6" x14ac:dyDescent="0.25">
      <c r="A308" s="14" t="s">
        <v>1683</v>
      </c>
      <c r="B308" s="14" t="s">
        <v>1684</v>
      </c>
      <c r="C308" s="48">
        <v>2046</v>
      </c>
      <c r="D308" s="48">
        <v>1216.02</v>
      </c>
      <c r="E308" s="50">
        <f t="shared" si="9"/>
        <v>-829.98</v>
      </c>
      <c r="F308" s="6">
        <f t="shared" si="8"/>
        <v>-0.4056598240469208</v>
      </c>
    </row>
    <row r="309" spans="1:6" x14ac:dyDescent="0.25">
      <c r="A309" s="14" t="s">
        <v>258</v>
      </c>
      <c r="B309" s="14" t="s">
        <v>259</v>
      </c>
      <c r="C309" s="48">
        <v>8293</v>
      </c>
      <c r="D309" s="48">
        <v>4928.8599999999997</v>
      </c>
      <c r="E309" s="50">
        <f t="shared" si="9"/>
        <v>-3364.1400000000003</v>
      </c>
      <c r="F309" s="6">
        <f t="shared" si="8"/>
        <v>-0.40566019534547215</v>
      </c>
    </row>
    <row r="310" spans="1:6" x14ac:dyDescent="0.25">
      <c r="A310" s="14" t="s">
        <v>270</v>
      </c>
      <c r="B310" s="14" t="s">
        <v>271</v>
      </c>
      <c r="C310" s="48">
        <v>13213</v>
      </c>
      <c r="D310" s="48">
        <v>8808.67</v>
      </c>
      <c r="E310" s="50">
        <f t="shared" si="9"/>
        <v>-4404.33</v>
      </c>
      <c r="F310" s="6">
        <f t="shared" si="8"/>
        <v>-0.33333308105653525</v>
      </c>
    </row>
    <row r="311" spans="1:6" x14ac:dyDescent="0.25">
      <c r="A311" s="14" t="s">
        <v>282</v>
      </c>
      <c r="B311" s="14" t="s">
        <v>283</v>
      </c>
      <c r="C311" s="48">
        <v>6362</v>
      </c>
      <c r="D311" s="48">
        <v>3781.19</v>
      </c>
      <c r="E311" s="50">
        <f t="shared" si="9"/>
        <v>-2580.81</v>
      </c>
      <c r="F311" s="6">
        <f t="shared" si="8"/>
        <v>-0.40566016975793773</v>
      </c>
    </row>
    <row r="312" spans="1:6" x14ac:dyDescent="0.25">
      <c r="A312" s="14" t="s">
        <v>286</v>
      </c>
      <c r="B312" s="14" t="s">
        <v>287</v>
      </c>
      <c r="C312" s="48">
        <v>2035</v>
      </c>
      <c r="D312" s="48">
        <v>1356.67</v>
      </c>
      <c r="E312" s="50">
        <f t="shared" si="9"/>
        <v>-678.32999999999993</v>
      </c>
      <c r="F312" s="6">
        <f t="shared" si="8"/>
        <v>-0.33333169533169532</v>
      </c>
    </row>
    <row r="313" spans="1:6" x14ac:dyDescent="0.25">
      <c r="A313" s="14" t="s">
        <v>715</v>
      </c>
      <c r="B313" s="14" t="s">
        <v>288</v>
      </c>
      <c r="C313" s="48">
        <v>5421</v>
      </c>
      <c r="D313" s="48">
        <v>3221.91</v>
      </c>
      <c r="E313" s="50">
        <f t="shared" si="9"/>
        <v>-2199.09</v>
      </c>
      <c r="F313" s="6">
        <f t="shared" si="8"/>
        <v>-0.40566131710016606</v>
      </c>
    </row>
    <row r="314" spans="1:6" x14ac:dyDescent="0.25">
      <c r="A314" s="14" t="s">
        <v>295</v>
      </c>
      <c r="B314" s="14" t="s">
        <v>296</v>
      </c>
      <c r="C314" s="48">
        <v>2071</v>
      </c>
      <c r="D314" s="48">
        <v>1380.67</v>
      </c>
      <c r="E314" s="50">
        <f t="shared" si="9"/>
        <v>-690.32999999999993</v>
      </c>
      <c r="F314" s="6">
        <f t="shared" si="8"/>
        <v>-0.3333317238049251</v>
      </c>
    </row>
    <row r="315" spans="1:6" x14ac:dyDescent="0.25">
      <c r="A315" s="14" t="s">
        <v>1685</v>
      </c>
      <c r="B315" s="14" t="s">
        <v>1686</v>
      </c>
      <c r="C315" s="48">
        <v>3694</v>
      </c>
      <c r="D315" s="48">
        <v>2195.4899999999998</v>
      </c>
      <c r="E315" s="50">
        <f t="shared" si="9"/>
        <v>-1498.5100000000002</v>
      </c>
      <c r="F315" s="6">
        <f t="shared" si="8"/>
        <v>-0.40566053059014623</v>
      </c>
    </row>
    <row r="316" spans="1:6" x14ac:dyDescent="0.25">
      <c r="A316" s="14" t="s">
        <v>316</v>
      </c>
      <c r="B316" s="14" t="s">
        <v>317</v>
      </c>
      <c r="C316" s="48">
        <v>7529</v>
      </c>
      <c r="D316" s="48">
        <v>4474.78</v>
      </c>
      <c r="E316" s="50">
        <f t="shared" si="9"/>
        <v>-3054.2200000000003</v>
      </c>
      <c r="F316" s="6">
        <f t="shared" si="8"/>
        <v>-0.40566077832381464</v>
      </c>
    </row>
    <row r="317" spans="1:6" x14ac:dyDescent="0.25">
      <c r="A317" s="14" t="s">
        <v>352</v>
      </c>
      <c r="B317" s="14" t="s">
        <v>353</v>
      </c>
      <c r="C317" s="48">
        <v>2861</v>
      </c>
      <c r="D317" s="48">
        <v>1700.41</v>
      </c>
      <c r="E317" s="50">
        <f t="shared" si="9"/>
        <v>-1160.5899999999999</v>
      </c>
      <c r="F317" s="6">
        <f t="shared" si="8"/>
        <v>-0.40565886053827332</v>
      </c>
    </row>
    <row r="318" spans="1:6" x14ac:dyDescent="0.25">
      <c r="A318" s="14" t="s">
        <v>918</v>
      </c>
      <c r="B318" s="14" t="s">
        <v>919</v>
      </c>
      <c r="C318" s="48">
        <v>2021</v>
      </c>
      <c r="D318" s="48">
        <v>1201.1600000000001</v>
      </c>
      <c r="E318" s="50">
        <f t="shared" si="9"/>
        <v>-819.83999999999992</v>
      </c>
      <c r="F318" s="6">
        <f t="shared" si="8"/>
        <v>-0.40566056407718948</v>
      </c>
    </row>
    <row r="319" spans="1:6" x14ac:dyDescent="0.25">
      <c r="A319" s="14" t="s">
        <v>366</v>
      </c>
      <c r="B319" s="14" t="s">
        <v>367</v>
      </c>
      <c r="C319" s="48">
        <v>3059</v>
      </c>
      <c r="D319" s="48">
        <v>1818.08</v>
      </c>
      <c r="E319" s="50">
        <f t="shared" si="9"/>
        <v>-1240.92</v>
      </c>
      <c r="F319" s="6">
        <f t="shared" si="8"/>
        <v>-0.40566198103955542</v>
      </c>
    </row>
    <row r="320" spans="1:6" x14ac:dyDescent="0.25">
      <c r="A320" s="14" t="s">
        <v>719</v>
      </c>
      <c r="B320" s="14" t="s">
        <v>368</v>
      </c>
      <c r="C320" s="48">
        <v>378</v>
      </c>
      <c r="D320" s="48">
        <v>252</v>
      </c>
      <c r="E320" s="50">
        <f t="shared" si="9"/>
        <v>-126</v>
      </c>
      <c r="F320" s="6">
        <f t="shared" si="8"/>
        <v>-0.33333333333333331</v>
      </c>
    </row>
    <row r="321" spans="1:6" x14ac:dyDescent="0.25">
      <c r="A321" s="14" t="s">
        <v>375</v>
      </c>
      <c r="B321" s="14" t="s">
        <v>376</v>
      </c>
      <c r="C321" s="48">
        <v>4935</v>
      </c>
      <c r="D321" s="48">
        <v>2933.07</v>
      </c>
      <c r="E321" s="50">
        <f t="shared" si="9"/>
        <v>-2001.9299999999998</v>
      </c>
      <c r="F321" s="6">
        <f t="shared" si="8"/>
        <v>-0.40565957446808509</v>
      </c>
    </row>
    <row r="322" spans="1:6" x14ac:dyDescent="0.25">
      <c r="A322" s="14" t="s">
        <v>381</v>
      </c>
      <c r="B322" s="14" t="s">
        <v>382</v>
      </c>
      <c r="C322" s="48">
        <v>19644</v>
      </c>
      <c r="D322" s="48">
        <v>13096</v>
      </c>
      <c r="E322" s="50">
        <f t="shared" si="9"/>
        <v>-6548</v>
      </c>
      <c r="F322" s="6">
        <f t="shared" ref="F322:F385" si="10">IFERROR(E322/C322,0)</f>
        <v>-0.33333333333333331</v>
      </c>
    </row>
    <row r="323" spans="1:6" x14ac:dyDescent="0.25">
      <c r="A323" s="14" t="s">
        <v>383</v>
      </c>
      <c r="B323" s="14" t="s">
        <v>384</v>
      </c>
      <c r="C323" s="48">
        <v>3163</v>
      </c>
      <c r="D323" s="48">
        <v>2108.67</v>
      </c>
      <c r="E323" s="50">
        <f t="shared" ref="E323:E386" si="11">D323-C323</f>
        <v>-1054.33</v>
      </c>
      <c r="F323" s="6">
        <f t="shared" si="10"/>
        <v>-0.3333322794815049</v>
      </c>
    </row>
    <row r="324" spans="1:6" x14ac:dyDescent="0.25">
      <c r="A324" s="14" t="s">
        <v>389</v>
      </c>
      <c r="B324" s="14" t="s">
        <v>390</v>
      </c>
      <c r="C324" s="48">
        <v>7356</v>
      </c>
      <c r="D324" s="48">
        <v>4371.96</v>
      </c>
      <c r="E324" s="50">
        <f t="shared" si="11"/>
        <v>-2984.04</v>
      </c>
      <c r="F324" s="6">
        <f t="shared" si="10"/>
        <v>-0.4056606851549755</v>
      </c>
    </row>
    <row r="325" spans="1:6" x14ac:dyDescent="0.25">
      <c r="A325" s="14" t="s">
        <v>1687</v>
      </c>
      <c r="B325" s="14" t="s">
        <v>1688</v>
      </c>
      <c r="C325" s="48">
        <v>469</v>
      </c>
      <c r="D325" s="48">
        <v>312.67</v>
      </c>
      <c r="E325" s="50">
        <f t="shared" si="11"/>
        <v>-156.32999999999998</v>
      </c>
      <c r="F325" s="6">
        <f t="shared" si="10"/>
        <v>-0.33332622601279316</v>
      </c>
    </row>
    <row r="326" spans="1:6" x14ac:dyDescent="0.25">
      <c r="A326" s="14" t="s">
        <v>399</v>
      </c>
      <c r="B326" s="14" t="s">
        <v>400</v>
      </c>
      <c r="C326" s="48">
        <v>4323</v>
      </c>
      <c r="D326" s="48">
        <v>2569.33</v>
      </c>
      <c r="E326" s="50">
        <f t="shared" si="11"/>
        <v>-1753.67</v>
      </c>
      <c r="F326" s="6">
        <f t="shared" si="10"/>
        <v>-0.40566042100393246</v>
      </c>
    </row>
    <row r="327" spans="1:6" x14ac:dyDescent="0.25">
      <c r="A327" s="14" t="s">
        <v>403</v>
      </c>
      <c r="B327" s="14" t="s">
        <v>404</v>
      </c>
      <c r="C327" s="48">
        <v>5772</v>
      </c>
      <c r="D327" s="48">
        <v>3430.53</v>
      </c>
      <c r="E327" s="50">
        <f t="shared" si="11"/>
        <v>-2341.4699999999998</v>
      </c>
      <c r="F327" s="6">
        <f t="shared" si="10"/>
        <v>-0.40566008316008312</v>
      </c>
    </row>
    <row r="328" spans="1:6" x14ac:dyDescent="0.25">
      <c r="A328" s="14" t="s">
        <v>1689</v>
      </c>
      <c r="B328" s="14" t="s">
        <v>1690</v>
      </c>
      <c r="C328" s="48">
        <v>4944</v>
      </c>
      <c r="D328" s="48">
        <v>2938.42</v>
      </c>
      <c r="E328" s="50">
        <f t="shared" si="11"/>
        <v>-2005.58</v>
      </c>
      <c r="F328" s="6">
        <f t="shared" si="10"/>
        <v>-0.4056593851132686</v>
      </c>
    </row>
    <row r="329" spans="1:6" x14ac:dyDescent="0.25">
      <c r="A329" s="14" t="s">
        <v>409</v>
      </c>
      <c r="B329" s="14" t="s">
        <v>410</v>
      </c>
      <c r="C329" s="48">
        <v>3580</v>
      </c>
      <c r="D329" s="48">
        <v>2127.73</v>
      </c>
      <c r="E329" s="50">
        <f t="shared" si="11"/>
        <v>-1452.27</v>
      </c>
      <c r="F329" s="6">
        <f t="shared" si="10"/>
        <v>-0.40566201117318434</v>
      </c>
    </row>
    <row r="330" spans="1:6" x14ac:dyDescent="0.25">
      <c r="A330" s="14" t="s">
        <v>413</v>
      </c>
      <c r="B330" s="14" t="s">
        <v>414</v>
      </c>
      <c r="C330" s="48">
        <v>2571</v>
      </c>
      <c r="D330" s="48">
        <v>1528.06</v>
      </c>
      <c r="E330" s="50">
        <f t="shared" si="11"/>
        <v>-1042.94</v>
      </c>
      <c r="F330" s="6">
        <f t="shared" si="10"/>
        <v>-0.40565538700894593</v>
      </c>
    </row>
    <row r="331" spans="1:6" x14ac:dyDescent="0.25">
      <c r="A331" s="14" t="s">
        <v>720</v>
      </c>
      <c r="B331" s="14" t="s">
        <v>415</v>
      </c>
      <c r="C331" s="48">
        <v>6011</v>
      </c>
      <c r="D331" s="48">
        <v>3572.58</v>
      </c>
      <c r="E331" s="50">
        <f t="shared" si="11"/>
        <v>-2438.42</v>
      </c>
      <c r="F331" s="6">
        <f t="shared" si="10"/>
        <v>-0.40565962402262518</v>
      </c>
    </row>
    <row r="332" spans="1:6" x14ac:dyDescent="0.25">
      <c r="A332" s="14" t="s">
        <v>1691</v>
      </c>
      <c r="B332" s="14" t="s">
        <v>1692</v>
      </c>
      <c r="C332" s="48">
        <v>1029</v>
      </c>
      <c r="D332" s="48">
        <v>611.57000000000005</v>
      </c>
      <c r="E332" s="50">
        <f t="shared" si="11"/>
        <v>-417.42999999999995</v>
      </c>
      <c r="F332" s="6">
        <f t="shared" si="10"/>
        <v>-0.40566569484936826</v>
      </c>
    </row>
    <row r="333" spans="1:6" x14ac:dyDescent="0.25">
      <c r="A333" s="14" t="s">
        <v>437</v>
      </c>
      <c r="B333" s="14" t="s">
        <v>438</v>
      </c>
      <c r="C333" s="48">
        <v>12712</v>
      </c>
      <c r="D333" s="48">
        <v>8474.67</v>
      </c>
      <c r="E333" s="50">
        <f t="shared" si="11"/>
        <v>-4237.33</v>
      </c>
      <c r="F333" s="6">
        <f t="shared" si="10"/>
        <v>-0.33333307111390809</v>
      </c>
    </row>
    <row r="334" spans="1:6" x14ac:dyDescent="0.25">
      <c r="A334" s="14" t="s">
        <v>1693</v>
      </c>
      <c r="B334" s="14" t="s">
        <v>1694</v>
      </c>
      <c r="C334" s="48">
        <v>2377</v>
      </c>
      <c r="D334" s="48">
        <v>1412.74</v>
      </c>
      <c r="E334" s="50">
        <f t="shared" si="11"/>
        <v>-964.26</v>
      </c>
      <c r="F334" s="6">
        <f t="shared" si="10"/>
        <v>-0.40566259991586034</v>
      </c>
    </row>
    <row r="335" spans="1:6" x14ac:dyDescent="0.25">
      <c r="A335" s="14" t="s">
        <v>441</v>
      </c>
      <c r="B335" s="14" t="s">
        <v>442</v>
      </c>
      <c r="C335" s="48">
        <v>5204</v>
      </c>
      <c r="D335" s="48">
        <v>3092.93</v>
      </c>
      <c r="E335" s="50">
        <f t="shared" si="11"/>
        <v>-2111.0700000000002</v>
      </c>
      <c r="F335" s="6">
        <f t="shared" si="10"/>
        <v>-0.40566295157571103</v>
      </c>
    </row>
    <row r="336" spans="1:6" x14ac:dyDescent="0.25">
      <c r="A336" s="14" t="s">
        <v>723</v>
      </c>
      <c r="B336" s="14" t="s">
        <v>450</v>
      </c>
      <c r="C336" s="48">
        <v>8081</v>
      </c>
      <c r="D336" s="48">
        <v>4802.8599999999997</v>
      </c>
      <c r="E336" s="50">
        <f t="shared" si="11"/>
        <v>-3278.1400000000003</v>
      </c>
      <c r="F336" s="6">
        <f t="shared" si="10"/>
        <v>-0.40566019057047398</v>
      </c>
    </row>
    <row r="337" spans="1:6" x14ac:dyDescent="0.25">
      <c r="A337" s="14" t="s">
        <v>1695</v>
      </c>
      <c r="B337" s="14" t="s">
        <v>1696</v>
      </c>
      <c r="C337" s="48">
        <v>1085</v>
      </c>
      <c r="D337" s="48">
        <v>644.86</v>
      </c>
      <c r="E337" s="50">
        <f t="shared" si="11"/>
        <v>-440.14</v>
      </c>
      <c r="F337" s="6">
        <f t="shared" si="10"/>
        <v>-0.4056589861751152</v>
      </c>
    </row>
    <row r="338" spans="1:6" x14ac:dyDescent="0.25">
      <c r="A338" s="14" t="s">
        <v>461</v>
      </c>
      <c r="B338" s="14" t="s">
        <v>462</v>
      </c>
      <c r="C338" s="48">
        <v>5338</v>
      </c>
      <c r="D338" s="48">
        <v>3172.59</v>
      </c>
      <c r="E338" s="50">
        <f t="shared" si="11"/>
        <v>-2165.41</v>
      </c>
      <c r="F338" s="6">
        <f t="shared" si="10"/>
        <v>-0.40565942300487073</v>
      </c>
    </row>
    <row r="339" spans="1:6" x14ac:dyDescent="0.25">
      <c r="A339" s="14" t="s">
        <v>964</v>
      </c>
      <c r="B339" s="14" t="s">
        <v>965</v>
      </c>
      <c r="C339" s="48">
        <v>832</v>
      </c>
      <c r="D339" s="48">
        <v>494.49</v>
      </c>
      <c r="E339" s="50">
        <f t="shared" si="11"/>
        <v>-337.51</v>
      </c>
      <c r="F339" s="6">
        <f t="shared" si="10"/>
        <v>-0.4056610576923077</v>
      </c>
    </row>
    <row r="340" spans="1:6" x14ac:dyDescent="0.25">
      <c r="A340" s="14" t="s">
        <v>1285</v>
      </c>
      <c r="B340" s="14" t="s">
        <v>1286</v>
      </c>
      <c r="C340" s="48">
        <v>9226</v>
      </c>
      <c r="D340" s="48">
        <v>484.76</v>
      </c>
      <c r="E340" s="50">
        <f t="shared" si="11"/>
        <v>-8741.24</v>
      </c>
      <c r="F340" s="6">
        <f t="shared" si="10"/>
        <v>-0.94745718621287667</v>
      </c>
    </row>
    <row r="341" spans="1:6" x14ac:dyDescent="0.25">
      <c r="A341" s="14" t="s">
        <v>473</v>
      </c>
      <c r="B341" s="14" t="s">
        <v>474</v>
      </c>
      <c r="C341" s="48">
        <v>2554</v>
      </c>
      <c r="D341" s="48">
        <v>1517.96</v>
      </c>
      <c r="E341" s="50">
        <f t="shared" si="11"/>
        <v>-1036.04</v>
      </c>
      <c r="F341" s="6">
        <f t="shared" si="10"/>
        <v>-0.4056538762725137</v>
      </c>
    </row>
    <row r="342" spans="1:6" x14ac:dyDescent="0.25">
      <c r="A342" s="14" t="s">
        <v>1299</v>
      </c>
      <c r="B342" s="14" t="s">
        <v>1300</v>
      </c>
      <c r="C342" s="48">
        <v>2779</v>
      </c>
      <c r="D342" s="48">
        <v>1852.67</v>
      </c>
      <c r="E342" s="50">
        <f t="shared" si="11"/>
        <v>-926.32999999999993</v>
      </c>
      <c r="F342" s="6">
        <f t="shared" si="10"/>
        <v>-0.33333213386110111</v>
      </c>
    </row>
    <row r="343" spans="1:6" x14ac:dyDescent="0.25">
      <c r="A343" s="14" t="s">
        <v>1301</v>
      </c>
      <c r="B343" s="14" t="s">
        <v>1302</v>
      </c>
      <c r="C343" s="48">
        <v>2227</v>
      </c>
      <c r="D343" s="48">
        <v>1323.59</v>
      </c>
      <c r="E343" s="50">
        <f t="shared" si="11"/>
        <v>-903.41000000000008</v>
      </c>
      <c r="F343" s="6">
        <f t="shared" si="10"/>
        <v>-0.40566232599910196</v>
      </c>
    </row>
    <row r="344" spans="1:6" x14ac:dyDescent="0.25">
      <c r="A344" s="14" t="s">
        <v>481</v>
      </c>
      <c r="B344" s="14" t="s">
        <v>482</v>
      </c>
      <c r="C344" s="48">
        <v>4384</v>
      </c>
      <c r="D344" s="48">
        <v>2922.67</v>
      </c>
      <c r="E344" s="50">
        <f t="shared" si="11"/>
        <v>-1461.33</v>
      </c>
      <c r="F344" s="6">
        <f t="shared" si="10"/>
        <v>-0.33333257299270069</v>
      </c>
    </row>
    <row r="345" spans="1:6" x14ac:dyDescent="0.25">
      <c r="A345" s="14" t="s">
        <v>485</v>
      </c>
      <c r="B345" s="14" t="s">
        <v>486</v>
      </c>
      <c r="C345" s="48">
        <v>1607</v>
      </c>
      <c r="D345" s="48">
        <v>1071.33</v>
      </c>
      <c r="E345" s="50">
        <f t="shared" si="11"/>
        <v>-535.67000000000007</v>
      </c>
      <c r="F345" s="6">
        <f t="shared" si="10"/>
        <v>-0.33333540759178598</v>
      </c>
    </row>
    <row r="346" spans="1:6" x14ac:dyDescent="0.25">
      <c r="A346" s="14" t="s">
        <v>487</v>
      </c>
      <c r="B346" s="14" t="s">
        <v>488</v>
      </c>
      <c r="C346" s="48">
        <v>998</v>
      </c>
      <c r="D346" s="48">
        <v>593.16</v>
      </c>
      <c r="E346" s="50">
        <f t="shared" si="11"/>
        <v>-404.84000000000003</v>
      </c>
      <c r="F346" s="6">
        <f t="shared" si="10"/>
        <v>-0.40565130260521043</v>
      </c>
    </row>
    <row r="347" spans="1:6" x14ac:dyDescent="0.25">
      <c r="A347" s="14" t="s">
        <v>1697</v>
      </c>
      <c r="B347" s="14" t="s">
        <v>1698</v>
      </c>
      <c r="C347" s="48">
        <v>878</v>
      </c>
      <c r="D347" s="48">
        <v>585.33000000000004</v>
      </c>
      <c r="E347" s="50">
        <f t="shared" si="11"/>
        <v>-292.66999999999996</v>
      </c>
      <c r="F347" s="6">
        <f t="shared" si="10"/>
        <v>-0.33333712984054664</v>
      </c>
    </row>
    <row r="348" spans="1:6" x14ac:dyDescent="0.25">
      <c r="A348" s="14" t="s">
        <v>1699</v>
      </c>
      <c r="B348" s="14" t="s">
        <v>1700</v>
      </c>
      <c r="C348" s="48">
        <v>7318</v>
      </c>
      <c r="D348" s="48">
        <v>4349.38</v>
      </c>
      <c r="E348" s="50">
        <f t="shared" si="11"/>
        <v>-2968.62</v>
      </c>
      <c r="F348" s="6">
        <f t="shared" si="10"/>
        <v>-0.40566001639792293</v>
      </c>
    </row>
    <row r="349" spans="1:6" x14ac:dyDescent="0.25">
      <c r="A349" s="14" t="s">
        <v>1309</v>
      </c>
      <c r="B349" s="14" t="s">
        <v>1310</v>
      </c>
      <c r="C349" s="48">
        <v>3980</v>
      </c>
      <c r="D349" s="48">
        <v>2365.4699999999998</v>
      </c>
      <c r="E349" s="50">
        <f t="shared" si="11"/>
        <v>-1614.5300000000002</v>
      </c>
      <c r="F349" s="6">
        <f t="shared" si="10"/>
        <v>-0.40566080402010057</v>
      </c>
    </row>
    <row r="350" spans="1:6" x14ac:dyDescent="0.25">
      <c r="A350" s="14" t="s">
        <v>1701</v>
      </c>
      <c r="B350" s="14" t="s">
        <v>1702</v>
      </c>
      <c r="C350" s="48">
        <v>2099</v>
      </c>
      <c r="D350" s="48">
        <v>1247.52</v>
      </c>
      <c r="E350" s="50">
        <f t="shared" si="11"/>
        <v>-851.48</v>
      </c>
      <c r="F350" s="6">
        <f t="shared" si="10"/>
        <v>-0.40565983801810385</v>
      </c>
    </row>
    <row r="351" spans="1:6" x14ac:dyDescent="0.25">
      <c r="A351" s="14" t="s">
        <v>504</v>
      </c>
      <c r="B351" s="14" t="s">
        <v>505</v>
      </c>
      <c r="C351" s="48">
        <v>1910</v>
      </c>
      <c r="D351" s="48">
        <v>1135.19</v>
      </c>
      <c r="E351" s="50">
        <f t="shared" si="11"/>
        <v>-774.81</v>
      </c>
      <c r="F351" s="6">
        <f t="shared" si="10"/>
        <v>-0.4056596858638743</v>
      </c>
    </row>
    <row r="352" spans="1:6" x14ac:dyDescent="0.25">
      <c r="A352" s="14" t="s">
        <v>1329</v>
      </c>
      <c r="B352" s="14" t="s">
        <v>1330</v>
      </c>
      <c r="C352" s="48">
        <v>5604</v>
      </c>
      <c r="D352" s="48">
        <v>3736</v>
      </c>
      <c r="E352" s="50">
        <f t="shared" si="11"/>
        <v>-1868</v>
      </c>
      <c r="F352" s="6">
        <f t="shared" si="10"/>
        <v>-0.33333333333333331</v>
      </c>
    </row>
    <row r="353" spans="1:6" x14ac:dyDescent="0.25">
      <c r="A353" s="14" t="s">
        <v>1703</v>
      </c>
      <c r="B353" s="14" t="s">
        <v>1704</v>
      </c>
      <c r="C353" s="48">
        <v>7321</v>
      </c>
      <c r="D353" s="48">
        <v>4351.16</v>
      </c>
      <c r="E353" s="50">
        <f t="shared" si="11"/>
        <v>-2969.84</v>
      </c>
      <c r="F353" s="6">
        <f t="shared" si="10"/>
        <v>-0.40566042890315535</v>
      </c>
    </row>
    <row r="354" spans="1:6" x14ac:dyDescent="0.25">
      <c r="A354" s="14" t="s">
        <v>524</v>
      </c>
      <c r="B354" s="14" t="s">
        <v>525</v>
      </c>
      <c r="C354" s="48">
        <v>5161</v>
      </c>
      <c r="D354" s="48">
        <v>3067.39</v>
      </c>
      <c r="E354" s="50">
        <f t="shared" si="11"/>
        <v>-2093.61</v>
      </c>
      <c r="F354" s="6">
        <f t="shared" si="10"/>
        <v>-0.40565975586126723</v>
      </c>
    </row>
    <row r="355" spans="1:6" x14ac:dyDescent="0.25">
      <c r="A355" s="14" t="s">
        <v>1705</v>
      </c>
      <c r="B355" s="14" t="s">
        <v>1706</v>
      </c>
      <c r="C355" s="48">
        <v>3727</v>
      </c>
      <c r="D355" s="48">
        <v>2215.11</v>
      </c>
      <c r="E355" s="50">
        <f t="shared" si="11"/>
        <v>-1511.8899999999999</v>
      </c>
      <c r="F355" s="6">
        <f t="shared" si="10"/>
        <v>-0.40565870673463911</v>
      </c>
    </row>
    <row r="356" spans="1:6" x14ac:dyDescent="0.25">
      <c r="A356" s="14" t="s">
        <v>544</v>
      </c>
      <c r="B356" s="14" t="s">
        <v>545</v>
      </c>
      <c r="C356" s="48">
        <v>3265</v>
      </c>
      <c r="D356" s="48">
        <v>1940.51</v>
      </c>
      <c r="E356" s="50">
        <f t="shared" si="11"/>
        <v>-1324.49</v>
      </c>
      <c r="F356" s="6">
        <f t="shared" si="10"/>
        <v>-0.40566309341500767</v>
      </c>
    </row>
    <row r="357" spans="1:6" x14ac:dyDescent="0.25">
      <c r="A357" s="14" t="s">
        <v>548</v>
      </c>
      <c r="B357" s="14" t="s">
        <v>549</v>
      </c>
      <c r="C357" s="48">
        <v>9063</v>
      </c>
      <c r="D357" s="48">
        <v>6042</v>
      </c>
      <c r="E357" s="50">
        <f t="shared" si="11"/>
        <v>-3021</v>
      </c>
      <c r="F357" s="6">
        <f t="shared" si="10"/>
        <v>-0.33333333333333331</v>
      </c>
    </row>
    <row r="358" spans="1:6" x14ac:dyDescent="0.25">
      <c r="A358" s="14" t="s">
        <v>880</v>
      </c>
      <c r="B358" s="14" t="s">
        <v>881</v>
      </c>
      <c r="C358" s="48">
        <v>6965</v>
      </c>
      <c r="D358" s="48">
        <v>4643.33</v>
      </c>
      <c r="E358" s="50">
        <f t="shared" si="11"/>
        <v>-2321.67</v>
      </c>
      <c r="F358" s="6">
        <f t="shared" si="10"/>
        <v>-0.33333381191672651</v>
      </c>
    </row>
    <row r="359" spans="1:6" x14ac:dyDescent="0.25">
      <c r="A359" s="14" t="s">
        <v>550</v>
      </c>
      <c r="B359" s="14" t="s">
        <v>551</v>
      </c>
      <c r="C359" s="48">
        <v>6454</v>
      </c>
      <c r="D359" s="48">
        <v>4302.67</v>
      </c>
      <c r="E359" s="50">
        <f t="shared" si="11"/>
        <v>-2151.33</v>
      </c>
      <c r="F359" s="6">
        <f t="shared" si="10"/>
        <v>-0.33333281685776261</v>
      </c>
    </row>
    <row r="360" spans="1:6" x14ac:dyDescent="0.25">
      <c r="A360" s="14" t="s">
        <v>1707</v>
      </c>
      <c r="B360" s="14" t="s">
        <v>1708</v>
      </c>
      <c r="C360" s="48">
        <v>1233</v>
      </c>
      <c r="D360" s="48">
        <v>732.82</v>
      </c>
      <c r="E360" s="50">
        <f t="shared" si="11"/>
        <v>-500.17999999999995</v>
      </c>
      <c r="F360" s="6">
        <f t="shared" si="10"/>
        <v>-0.40566098945660983</v>
      </c>
    </row>
    <row r="361" spans="1:6" x14ac:dyDescent="0.25">
      <c r="A361" s="14" t="s">
        <v>570</v>
      </c>
      <c r="B361" s="14" t="s">
        <v>571</v>
      </c>
      <c r="C361" s="48">
        <v>1941</v>
      </c>
      <c r="D361" s="48">
        <v>1153.6099999999999</v>
      </c>
      <c r="E361" s="50">
        <f t="shared" si="11"/>
        <v>-787.3900000000001</v>
      </c>
      <c r="F361" s="6">
        <f t="shared" si="10"/>
        <v>-0.4056620298815044</v>
      </c>
    </row>
    <row r="362" spans="1:6" x14ac:dyDescent="0.25">
      <c r="A362" s="14" t="s">
        <v>572</v>
      </c>
      <c r="B362" s="14" t="s">
        <v>573</v>
      </c>
      <c r="C362" s="48">
        <v>16713</v>
      </c>
      <c r="D362" s="48">
        <v>9933.19</v>
      </c>
      <c r="E362" s="50">
        <f t="shared" si="11"/>
        <v>-6779.8099999999995</v>
      </c>
      <c r="F362" s="6">
        <f t="shared" si="10"/>
        <v>-0.40566086280141206</v>
      </c>
    </row>
    <row r="363" spans="1:6" x14ac:dyDescent="0.25">
      <c r="A363" s="14" t="s">
        <v>1353</v>
      </c>
      <c r="B363" s="14" t="s">
        <v>1354</v>
      </c>
      <c r="C363" s="48">
        <v>5694</v>
      </c>
      <c r="D363" s="48">
        <v>3384.17</v>
      </c>
      <c r="E363" s="50">
        <f t="shared" si="11"/>
        <v>-2309.83</v>
      </c>
      <c r="F363" s="6">
        <f t="shared" si="10"/>
        <v>-0.40566034422198805</v>
      </c>
    </row>
    <row r="364" spans="1:6" x14ac:dyDescent="0.25">
      <c r="A364" s="14" t="s">
        <v>580</v>
      </c>
      <c r="B364" s="14" t="s">
        <v>581</v>
      </c>
      <c r="C364" s="48">
        <v>1286</v>
      </c>
      <c r="D364" s="48">
        <v>764.32</v>
      </c>
      <c r="E364" s="50">
        <f t="shared" si="11"/>
        <v>-521.67999999999995</v>
      </c>
      <c r="F364" s="6">
        <f t="shared" si="10"/>
        <v>-0.40566096423017106</v>
      </c>
    </row>
    <row r="365" spans="1:6" x14ac:dyDescent="0.25">
      <c r="A365" s="14" t="s">
        <v>582</v>
      </c>
      <c r="B365" s="14" t="s">
        <v>583</v>
      </c>
      <c r="C365" s="48">
        <v>1330</v>
      </c>
      <c r="D365" s="48">
        <v>790.47</v>
      </c>
      <c r="E365" s="50">
        <f t="shared" si="11"/>
        <v>-539.53</v>
      </c>
      <c r="F365" s="6">
        <f t="shared" si="10"/>
        <v>-0.40566165413533833</v>
      </c>
    </row>
    <row r="366" spans="1:6" x14ac:dyDescent="0.25">
      <c r="A366" s="14" t="s">
        <v>594</v>
      </c>
      <c r="B366" s="14" t="s">
        <v>595</v>
      </c>
      <c r="C366" s="48">
        <v>7032</v>
      </c>
      <c r="D366" s="48">
        <v>4179.3900000000003</v>
      </c>
      <c r="E366" s="50">
        <f t="shared" si="11"/>
        <v>-2852.6099999999997</v>
      </c>
      <c r="F366" s="6">
        <f t="shared" si="10"/>
        <v>-0.40566126279863479</v>
      </c>
    </row>
    <row r="367" spans="1:6" x14ac:dyDescent="0.25">
      <c r="A367" s="14" t="s">
        <v>596</v>
      </c>
      <c r="B367" s="14" t="s">
        <v>597</v>
      </c>
      <c r="C367" s="48">
        <v>3774</v>
      </c>
      <c r="D367" s="48">
        <v>2516</v>
      </c>
      <c r="E367" s="50">
        <f t="shared" si="11"/>
        <v>-1258</v>
      </c>
      <c r="F367" s="6">
        <f t="shared" si="10"/>
        <v>-0.33333333333333331</v>
      </c>
    </row>
    <row r="368" spans="1:6" x14ac:dyDescent="0.25">
      <c r="A368" s="14" t="s">
        <v>932</v>
      </c>
      <c r="B368" s="14" t="s">
        <v>933</v>
      </c>
      <c r="C368" s="48">
        <v>1787</v>
      </c>
      <c r="D368" s="48">
        <v>1062.0899999999999</v>
      </c>
      <c r="E368" s="50">
        <f t="shared" si="11"/>
        <v>-724.91000000000008</v>
      </c>
      <c r="F368" s="6">
        <f t="shared" si="10"/>
        <v>-0.40565752658086185</v>
      </c>
    </row>
    <row r="369" spans="1:6" x14ac:dyDescent="0.25">
      <c r="A369" s="14" t="s">
        <v>604</v>
      </c>
      <c r="B369" s="14" t="s">
        <v>605</v>
      </c>
      <c r="C369" s="48">
        <v>4952</v>
      </c>
      <c r="D369" s="48">
        <v>3301.33</v>
      </c>
      <c r="E369" s="50">
        <f t="shared" si="11"/>
        <v>-1650.67</v>
      </c>
      <c r="F369" s="6">
        <f t="shared" si="10"/>
        <v>-0.33333400646203554</v>
      </c>
    </row>
    <row r="370" spans="1:6" x14ac:dyDescent="0.25">
      <c r="A370" s="14" t="s">
        <v>1709</v>
      </c>
      <c r="B370" s="14" t="s">
        <v>1710</v>
      </c>
      <c r="C370" s="48">
        <v>4438</v>
      </c>
      <c r="D370" s="48">
        <v>2637.68</v>
      </c>
      <c r="E370" s="50">
        <f t="shared" si="11"/>
        <v>-1800.3200000000002</v>
      </c>
      <c r="F370" s="6">
        <f t="shared" si="10"/>
        <v>-0.40566020730058588</v>
      </c>
    </row>
    <row r="371" spans="1:6" x14ac:dyDescent="0.25">
      <c r="A371" s="14" t="s">
        <v>1711</v>
      </c>
      <c r="B371" s="14" t="s">
        <v>1712</v>
      </c>
      <c r="C371" s="48">
        <v>1232</v>
      </c>
      <c r="D371" s="48">
        <v>732.23</v>
      </c>
      <c r="E371" s="50">
        <f t="shared" si="11"/>
        <v>-499.77</v>
      </c>
      <c r="F371" s="6">
        <f t="shared" si="10"/>
        <v>-0.40565746753246751</v>
      </c>
    </row>
    <row r="372" spans="1:6" x14ac:dyDescent="0.25">
      <c r="A372" s="14" t="s">
        <v>620</v>
      </c>
      <c r="B372" s="14" t="s">
        <v>621</v>
      </c>
      <c r="C372" s="48">
        <v>10913</v>
      </c>
      <c r="D372" s="48">
        <v>6486.03</v>
      </c>
      <c r="E372" s="50">
        <f t="shared" si="11"/>
        <v>-4426.97</v>
      </c>
      <c r="F372" s="6">
        <f t="shared" si="10"/>
        <v>-0.40566022175387156</v>
      </c>
    </row>
    <row r="373" spans="1:6" x14ac:dyDescent="0.25">
      <c r="A373" s="14" t="s">
        <v>727</v>
      </c>
      <c r="B373" s="14" t="s">
        <v>622</v>
      </c>
      <c r="C373" s="48">
        <v>1584</v>
      </c>
      <c r="D373" s="48">
        <v>941.44</v>
      </c>
      <c r="E373" s="50">
        <f t="shared" si="11"/>
        <v>-642.55999999999995</v>
      </c>
      <c r="F373" s="6">
        <f t="shared" si="10"/>
        <v>-0.4056565656565656</v>
      </c>
    </row>
    <row r="374" spans="1:6" x14ac:dyDescent="0.25">
      <c r="A374" s="14" t="s">
        <v>1713</v>
      </c>
      <c r="B374" s="14" t="s">
        <v>1714</v>
      </c>
      <c r="C374" s="48">
        <v>3036</v>
      </c>
      <c r="D374" s="48">
        <v>1525.5</v>
      </c>
      <c r="E374" s="50">
        <f t="shared" si="11"/>
        <v>-1510.5</v>
      </c>
      <c r="F374" s="6">
        <f t="shared" si="10"/>
        <v>-0.49752964426877472</v>
      </c>
    </row>
    <row r="375" spans="1:6" x14ac:dyDescent="0.25">
      <c r="A375" s="14" t="s">
        <v>1715</v>
      </c>
      <c r="B375" s="14" t="s">
        <v>1716</v>
      </c>
      <c r="C375" s="48">
        <v>1151</v>
      </c>
      <c r="D375" s="48">
        <v>767.33</v>
      </c>
      <c r="E375" s="50">
        <f t="shared" si="11"/>
        <v>-383.66999999999996</v>
      </c>
      <c r="F375" s="6">
        <f t="shared" si="10"/>
        <v>-0.33333622936576884</v>
      </c>
    </row>
    <row r="376" spans="1:6" x14ac:dyDescent="0.25">
      <c r="A376" s="14" t="s">
        <v>639</v>
      </c>
      <c r="B376" s="14" t="s">
        <v>640</v>
      </c>
      <c r="C376" s="48">
        <v>897</v>
      </c>
      <c r="D376" s="48">
        <v>598</v>
      </c>
      <c r="E376" s="50">
        <f t="shared" si="11"/>
        <v>-299</v>
      </c>
      <c r="F376" s="6">
        <f t="shared" si="10"/>
        <v>-0.33333333333333331</v>
      </c>
    </row>
    <row r="377" spans="1:6" x14ac:dyDescent="0.25">
      <c r="A377" s="14" t="s">
        <v>728</v>
      </c>
      <c r="B377" s="14" t="s">
        <v>651</v>
      </c>
      <c r="C377" s="48">
        <v>3050</v>
      </c>
      <c r="D377" s="48">
        <v>1812.73</v>
      </c>
      <c r="E377" s="50">
        <f t="shared" si="11"/>
        <v>-1237.27</v>
      </c>
      <c r="F377" s="6">
        <f t="shared" si="10"/>
        <v>-0.40566229508196722</v>
      </c>
    </row>
    <row r="378" spans="1:6" x14ac:dyDescent="0.25">
      <c r="A378" s="14" t="s">
        <v>658</v>
      </c>
      <c r="B378" s="14" t="s">
        <v>659</v>
      </c>
      <c r="C378" s="48">
        <v>14115</v>
      </c>
      <c r="D378" s="48">
        <v>9410</v>
      </c>
      <c r="E378" s="50">
        <f t="shared" si="11"/>
        <v>-4705</v>
      </c>
      <c r="F378" s="6">
        <f t="shared" si="10"/>
        <v>-0.33333333333333331</v>
      </c>
    </row>
    <row r="379" spans="1:6" x14ac:dyDescent="0.25">
      <c r="A379" s="14" t="s">
        <v>660</v>
      </c>
      <c r="B379" s="14" t="s">
        <v>661</v>
      </c>
      <c r="C379" s="48">
        <v>21621</v>
      </c>
      <c r="D379" s="48">
        <v>12850.22</v>
      </c>
      <c r="E379" s="50">
        <f t="shared" si="11"/>
        <v>-8770.7800000000007</v>
      </c>
      <c r="F379" s="6">
        <f t="shared" si="10"/>
        <v>-0.40566023773183479</v>
      </c>
    </row>
    <row r="380" spans="1:6" x14ac:dyDescent="0.25">
      <c r="A380" s="14" t="s">
        <v>1717</v>
      </c>
      <c r="B380" s="14" t="s">
        <v>1718</v>
      </c>
      <c r="C380" s="48">
        <v>3793</v>
      </c>
      <c r="D380" s="48">
        <v>2528.67</v>
      </c>
      <c r="E380" s="50">
        <f t="shared" si="11"/>
        <v>-1264.33</v>
      </c>
      <c r="F380" s="6">
        <f t="shared" si="10"/>
        <v>-0.33333245452148691</v>
      </c>
    </row>
    <row r="381" spans="1:6" x14ac:dyDescent="0.25">
      <c r="A381" s="14" t="s">
        <v>679</v>
      </c>
      <c r="B381" s="14" t="s">
        <v>680</v>
      </c>
      <c r="C381" s="48">
        <v>3462</v>
      </c>
      <c r="D381" s="48">
        <v>2057.6</v>
      </c>
      <c r="E381" s="50">
        <f t="shared" si="11"/>
        <v>-1404.4</v>
      </c>
      <c r="F381" s="6">
        <f t="shared" si="10"/>
        <v>-0.4056614673599076</v>
      </c>
    </row>
    <row r="382" spans="1:6" x14ac:dyDescent="0.25">
      <c r="A382" s="14" t="s">
        <v>681</v>
      </c>
      <c r="B382" s="14" t="s">
        <v>682</v>
      </c>
      <c r="C382" s="48">
        <v>4105</v>
      </c>
      <c r="D382" s="48">
        <v>2439.7600000000002</v>
      </c>
      <c r="E382" s="50">
        <f t="shared" si="11"/>
        <v>-1665.2399999999998</v>
      </c>
      <c r="F382" s="6">
        <f t="shared" si="10"/>
        <v>-0.40566138855054806</v>
      </c>
    </row>
    <row r="383" spans="1:6" x14ac:dyDescent="0.25">
      <c r="A383" s="14" t="s">
        <v>683</v>
      </c>
      <c r="B383" s="14" t="s">
        <v>684</v>
      </c>
      <c r="C383" s="48">
        <v>4268</v>
      </c>
      <c r="D383" s="48">
        <v>2536.64</v>
      </c>
      <c r="E383" s="50">
        <f t="shared" si="11"/>
        <v>-1731.3600000000001</v>
      </c>
      <c r="F383" s="6">
        <f t="shared" si="10"/>
        <v>-0.40566073102155581</v>
      </c>
    </row>
    <row r="384" spans="1:6" x14ac:dyDescent="0.25">
      <c r="A384" s="14" t="s">
        <v>685</v>
      </c>
      <c r="B384" s="14" t="s">
        <v>686</v>
      </c>
      <c r="C384" s="48">
        <v>4363</v>
      </c>
      <c r="D384" s="48">
        <v>2593.11</v>
      </c>
      <c r="E384" s="50">
        <f t="shared" si="11"/>
        <v>-1769.8899999999999</v>
      </c>
      <c r="F384" s="6">
        <f t="shared" si="10"/>
        <v>-0.40565895026358006</v>
      </c>
    </row>
    <row r="385" spans="1:7" x14ac:dyDescent="0.25">
      <c r="A385" s="14" t="s">
        <v>700</v>
      </c>
      <c r="B385" s="14" t="s">
        <v>701</v>
      </c>
      <c r="C385" s="48">
        <v>1719</v>
      </c>
      <c r="D385" s="48">
        <v>1146</v>
      </c>
      <c r="E385" s="50">
        <f t="shared" si="11"/>
        <v>-573</v>
      </c>
      <c r="F385" s="6">
        <f t="shared" si="10"/>
        <v>-0.33333333333333331</v>
      </c>
    </row>
    <row r="386" spans="1:7" s="21" customFormat="1" x14ac:dyDescent="0.25">
      <c r="A386" s="14" t="s">
        <v>732</v>
      </c>
      <c r="B386" s="14" t="s">
        <v>702</v>
      </c>
      <c r="C386" s="48">
        <v>5452</v>
      </c>
      <c r="D386" s="48">
        <v>3240.33</v>
      </c>
      <c r="E386" s="50">
        <f t="shared" si="11"/>
        <v>-2211.67</v>
      </c>
      <c r="F386" s="6">
        <f t="shared" ref="F386" si="12">IFERROR(E386/C386,0)</f>
        <v>-0.40566214233308878</v>
      </c>
    </row>
    <row r="387" spans="1:7" s="10" customFormat="1" x14ac:dyDescent="0.25">
      <c r="B387" s="10" t="s">
        <v>734</v>
      </c>
      <c r="C387" s="23">
        <f>SUM(C2:C386)</f>
        <v>1533046</v>
      </c>
      <c r="D387" s="23">
        <f>SUM(D2:D386)</f>
        <v>942621.14999999932</v>
      </c>
      <c r="E387" s="53">
        <f>SUM(E2:E386)</f>
        <v>-590424.85000000021</v>
      </c>
      <c r="F387" s="24"/>
      <c r="G387" s="25"/>
    </row>
    <row r="388" spans="1:7" x14ac:dyDescent="0.25">
      <c r="B388" s="10" t="s">
        <v>1064</v>
      </c>
      <c r="C388" s="18">
        <f>(C387-D387)/C387</f>
        <v>0.38513185514329035</v>
      </c>
      <c r="E388" s="26"/>
      <c r="F388" s="27"/>
      <c r="G388" s="17"/>
    </row>
    <row r="389" spans="1:7" x14ac:dyDescent="0.25">
      <c r="B389" s="10" t="s">
        <v>733</v>
      </c>
      <c r="C389" s="11">
        <f>COUNT(D2:D386)</f>
        <v>385</v>
      </c>
      <c r="E389" s="6"/>
      <c r="F389" s="6"/>
      <c r="G389" s="17"/>
    </row>
    <row r="390" spans="1:7" x14ac:dyDescent="0.25">
      <c r="C390" s="26"/>
      <c r="D390" s="5"/>
      <c r="E390" s="26"/>
      <c r="F390" s="27"/>
      <c r="G390" s="17"/>
    </row>
    <row r="392" spans="1:7" x14ac:dyDescent="0.25">
      <c r="B392" s="10"/>
      <c r="D392" s="19"/>
    </row>
    <row r="393" spans="1:7" x14ac:dyDescent="0.25">
      <c r="B393" s="10"/>
      <c r="D393" s="13"/>
    </row>
    <row r="394" spans="1:7" x14ac:dyDescent="0.25">
      <c r="D394" s="26"/>
    </row>
    <row r="395" spans="1:7" x14ac:dyDescent="0.25">
      <c r="D395" s="26"/>
    </row>
    <row r="396" spans="1:7" x14ac:dyDescent="0.25">
      <c r="D396" s="27"/>
    </row>
    <row r="401" spans="1:7" x14ac:dyDescent="0.25">
      <c r="D401" s="4"/>
    </row>
    <row r="403" spans="1:7" x14ac:dyDescent="0.25">
      <c r="D403" s="7"/>
    </row>
    <row r="404" spans="1:7" s="22" customFormat="1" x14ac:dyDescent="0.25">
      <c r="A404"/>
      <c r="B404"/>
      <c r="C404"/>
      <c r="D404" s="4"/>
      <c r="E404"/>
      <c r="F404"/>
      <c r="G404"/>
    </row>
    <row r="405" spans="1:7" s="22" customFormat="1" x14ac:dyDescent="0.25">
      <c r="A405"/>
      <c r="B405"/>
      <c r="C405"/>
      <c r="D405"/>
      <c r="E405"/>
      <c r="F405"/>
      <c r="G405"/>
    </row>
    <row r="406" spans="1:7" s="22" customFormat="1" x14ac:dyDescent="0.25">
      <c r="A406"/>
      <c r="B406"/>
      <c r="C406"/>
      <c r="D406" s="7"/>
      <c r="E406"/>
      <c r="F406"/>
      <c r="G406"/>
    </row>
    <row r="408" spans="1:7" s="22" customFormat="1" x14ac:dyDescent="0.25">
      <c r="A408"/>
      <c r="B408"/>
      <c r="C408"/>
      <c r="D408"/>
      <c r="E408"/>
      <c r="F408"/>
      <c r="G408"/>
    </row>
    <row r="409" spans="1:7" s="22" customFormat="1" x14ac:dyDescent="0.25">
      <c r="A409"/>
      <c r="B409"/>
      <c r="C409"/>
      <c r="D409" s="7"/>
      <c r="E409"/>
      <c r="F409"/>
      <c r="G40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F381"/>
  <sheetViews>
    <sheetView zoomScale="120" zoomScaleNormal="120" workbookViewId="0">
      <pane xSplit="2" ySplit="1" topLeftCell="C350" activePane="bottomRight" state="frozen"/>
      <selection pane="topRight" activeCell="C1" sqref="C1"/>
      <selection pane="bottomLeft" activeCell="A3" sqref="A3"/>
      <selection pane="bottomRight" activeCell="C371" sqref="C371"/>
    </sheetView>
  </sheetViews>
  <sheetFormatPr defaultColWidth="8.85546875" defaultRowHeight="15" x14ac:dyDescent="0.25"/>
  <cols>
    <col min="1" max="1" width="10.42578125" bestFit="1" customWidth="1"/>
    <col min="2" max="2" width="44.42578125" customWidth="1"/>
    <col min="3" max="3" width="23" bestFit="1" customWidth="1"/>
    <col min="4" max="4" width="19.28515625" bestFit="1" customWidth="1"/>
    <col min="5" max="5" width="15" bestFit="1" customWidth="1"/>
    <col min="6" max="6" width="8.85546875" bestFit="1" customWidth="1"/>
  </cols>
  <sheetData>
    <row r="1" spans="1:6" ht="14.25" customHeight="1" x14ac:dyDescent="0.25">
      <c r="A1" s="9" t="s">
        <v>737</v>
      </c>
      <c r="B1" s="31" t="s">
        <v>1069</v>
      </c>
      <c r="C1" s="31" t="s">
        <v>735</v>
      </c>
      <c r="D1" s="31" t="s">
        <v>0</v>
      </c>
      <c r="E1" s="15" t="s">
        <v>1063</v>
      </c>
      <c r="F1" s="15" t="s">
        <v>1064</v>
      </c>
    </row>
    <row r="2" spans="1:6" ht="14.25" customHeight="1" x14ac:dyDescent="0.25">
      <c r="A2" s="1" t="s">
        <v>1</v>
      </c>
      <c r="B2" s="1" t="s">
        <v>2</v>
      </c>
      <c r="C2" s="3">
        <v>4246</v>
      </c>
      <c r="D2" s="3">
        <v>4555.72</v>
      </c>
      <c r="E2" s="5">
        <f t="shared" ref="E2:E65" si="0">D2-C2</f>
        <v>309.72000000000025</v>
      </c>
      <c r="F2" s="6">
        <f t="shared" ref="F2:F65" si="1">IFERROR(E2/C2,0)</f>
        <v>7.2943947244465443E-2</v>
      </c>
    </row>
    <row r="3" spans="1:6" x14ac:dyDescent="0.25">
      <c r="A3" s="1" t="s">
        <v>3</v>
      </c>
      <c r="B3" s="1" t="s">
        <v>4</v>
      </c>
      <c r="C3" s="3">
        <v>2109</v>
      </c>
      <c r="D3" s="3">
        <v>2262.84</v>
      </c>
      <c r="E3" s="5">
        <f t="shared" si="0"/>
        <v>153.84000000000015</v>
      </c>
      <c r="F3" s="6">
        <f t="shared" si="1"/>
        <v>7.2944523470839323E-2</v>
      </c>
    </row>
    <row r="4" spans="1:6" x14ac:dyDescent="0.25">
      <c r="A4" s="1" t="s">
        <v>5</v>
      </c>
      <c r="B4" s="1" t="s">
        <v>6</v>
      </c>
      <c r="C4" s="3">
        <v>5188</v>
      </c>
      <c r="D4" s="3">
        <v>5566.43</v>
      </c>
      <c r="E4" s="5">
        <f t="shared" si="0"/>
        <v>378.43000000000029</v>
      </c>
      <c r="F4" s="6">
        <f t="shared" si="1"/>
        <v>7.2943330763299979E-2</v>
      </c>
    </row>
    <row r="5" spans="1:6" x14ac:dyDescent="0.25">
      <c r="A5" s="1" t="s">
        <v>7</v>
      </c>
      <c r="B5" s="1" t="s">
        <v>8</v>
      </c>
      <c r="C5" s="3">
        <v>4421</v>
      </c>
      <c r="D5" s="3">
        <v>4743.4799999999996</v>
      </c>
      <c r="E5" s="5">
        <f t="shared" si="0"/>
        <v>322.47999999999956</v>
      </c>
      <c r="F5" s="6">
        <f t="shared" si="1"/>
        <v>7.2942773128251426E-2</v>
      </c>
    </row>
    <row r="6" spans="1:6" x14ac:dyDescent="0.25">
      <c r="A6" s="1" t="s">
        <v>9</v>
      </c>
      <c r="B6" s="1" t="s">
        <v>10</v>
      </c>
      <c r="C6" s="3">
        <v>4040</v>
      </c>
      <c r="D6" s="3">
        <v>4334.6899999999996</v>
      </c>
      <c r="E6" s="5">
        <f t="shared" si="0"/>
        <v>294.6899999999996</v>
      </c>
      <c r="F6" s="6">
        <f t="shared" si="1"/>
        <v>7.2943069306930591E-2</v>
      </c>
    </row>
    <row r="7" spans="1:6" x14ac:dyDescent="0.25">
      <c r="A7" s="1" t="s">
        <v>11</v>
      </c>
      <c r="B7" s="1" t="s">
        <v>12</v>
      </c>
      <c r="C7" s="3">
        <v>1641</v>
      </c>
      <c r="D7" s="3">
        <v>1760.7</v>
      </c>
      <c r="E7" s="5">
        <f t="shared" si="0"/>
        <v>119.70000000000005</v>
      </c>
      <c r="F7" s="6">
        <f t="shared" si="1"/>
        <v>7.294332723948814E-2</v>
      </c>
    </row>
    <row r="8" spans="1:6" x14ac:dyDescent="0.25">
      <c r="A8" s="1" t="s">
        <v>13</v>
      </c>
      <c r="B8" s="1" t="s">
        <v>14</v>
      </c>
      <c r="C8" s="3">
        <v>6580</v>
      </c>
      <c r="D8" s="3">
        <v>7059.97</v>
      </c>
      <c r="E8" s="5">
        <f t="shared" si="0"/>
        <v>479.97000000000025</v>
      </c>
      <c r="F8" s="6">
        <f t="shared" si="1"/>
        <v>7.294376899696052E-2</v>
      </c>
    </row>
    <row r="9" spans="1:6" x14ac:dyDescent="0.25">
      <c r="A9" s="1" t="s">
        <v>15</v>
      </c>
      <c r="B9" s="1" t="s">
        <v>16</v>
      </c>
      <c r="C9" s="3">
        <v>5991</v>
      </c>
      <c r="D9" s="3">
        <v>6428</v>
      </c>
      <c r="E9" s="5">
        <f t="shared" si="0"/>
        <v>437</v>
      </c>
      <c r="F9" s="6">
        <f t="shared" si="1"/>
        <v>7.2942747454515108E-2</v>
      </c>
    </row>
    <row r="10" spans="1:6" x14ac:dyDescent="0.25">
      <c r="A10" s="1" t="s">
        <v>17</v>
      </c>
      <c r="B10" s="1" t="s">
        <v>18</v>
      </c>
      <c r="C10" s="3">
        <v>1189</v>
      </c>
      <c r="D10" s="3">
        <v>1275.73</v>
      </c>
      <c r="E10" s="5">
        <f t="shared" si="0"/>
        <v>86.730000000000018</v>
      </c>
      <c r="F10" s="6">
        <f t="shared" si="1"/>
        <v>7.2943650126156445E-2</v>
      </c>
    </row>
    <row r="11" spans="1:6" x14ac:dyDescent="0.25">
      <c r="A11" s="1" t="s">
        <v>703</v>
      </c>
      <c r="B11" s="1" t="s">
        <v>21</v>
      </c>
      <c r="C11" s="3">
        <v>18425</v>
      </c>
      <c r="D11" s="3">
        <v>19768.990000000002</v>
      </c>
      <c r="E11" s="5">
        <f t="shared" si="0"/>
        <v>1343.9900000000016</v>
      </c>
      <c r="F11" s="6">
        <f t="shared" si="1"/>
        <v>7.2943826322930894E-2</v>
      </c>
    </row>
    <row r="12" spans="1:6" x14ac:dyDescent="0.25">
      <c r="A12" s="1" t="s">
        <v>22</v>
      </c>
      <c r="B12" s="1" t="s">
        <v>23</v>
      </c>
      <c r="C12" s="3">
        <v>8943</v>
      </c>
      <c r="D12" s="3">
        <v>9595.33</v>
      </c>
      <c r="E12" s="5">
        <f t="shared" si="0"/>
        <v>652.32999999999993</v>
      </c>
      <c r="F12" s="6">
        <f t="shared" si="1"/>
        <v>7.2943083976294301E-2</v>
      </c>
    </row>
    <row r="13" spans="1:6" x14ac:dyDescent="0.25">
      <c r="A13" s="1" t="s">
        <v>24</v>
      </c>
      <c r="B13" s="1" t="s">
        <v>25</v>
      </c>
      <c r="C13" s="3">
        <v>1995</v>
      </c>
      <c r="D13" s="3">
        <v>2140.52</v>
      </c>
      <c r="E13" s="5">
        <f t="shared" si="0"/>
        <v>145.51999999999998</v>
      </c>
      <c r="F13" s="6">
        <f t="shared" si="1"/>
        <v>7.2942355889724309E-2</v>
      </c>
    </row>
    <row r="14" spans="1:6" x14ac:dyDescent="0.25">
      <c r="A14" s="1" t="s">
        <v>26</v>
      </c>
      <c r="B14" s="1" t="s">
        <v>27</v>
      </c>
      <c r="C14" s="3">
        <v>1794</v>
      </c>
      <c r="D14" s="3">
        <v>1924.86</v>
      </c>
      <c r="E14" s="5">
        <f t="shared" si="0"/>
        <v>130.8599999999999</v>
      </c>
      <c r="F14" s="6">
        <f t="shared" si="1"/>
        <v>7.2943143812708972E-2</v>
      </c>
    </row>
    <row r="15" spans="1:6" x14ac:dyDescent="0.25">
      <c r="A15" s="1" t="s">
        <v>28</v>
      </c>
      <c r="B15" s="1" t="s">
        <v>29</v>
      </c>
      <c r="C15" s="3">
        <v>3385</v>
      </c>
      <c r="D15" s="3">
        <v>3631.91</v>
      </c>
      <c r="E15" s="5">
        <f t="shared" si="0"/>
        <v>246.90999999999985</v>
      </c>
      <c r="F15" s="6">
        <f t="shared" si="1"/>
        <v>7.2942392909896556E-2</v>
      </c>
    </row>
    <row r="16" spans="1:6" x14ac:dyDescent="0.25">
      <c r="A16" s="1" t="s">
        <v>33</v>
      </c>
      <c r="B16" s="1" t="s">
        <v>34</v>
      </c>
      <c r="C16" s="3">
        <v>2861</v>
      </c>
      <c r="D16" s="3">
        <v>3069.7</v>
      </c>
      <c r="E16" s="5">
        <f t="shared" si="0"/>
        <v>208.69999999999982</v>
      </c>
      <c r="F16" s="6">
        <f t="shared" si="1"/>
        <v>7.2946522195036639E-2</v>
      </c>
    </row>
    <row r="17" spans="1:6" x14ac:dyDescent="0.25">
      <c r="A17" s="1" t="s">
        <v>35</v>
      </c>
      <c r="B17" s="1" t="s">
        <v>36</v>
      </c>
      <c r="C17" s="3">
        <v>7304</v>
      </c>
      <c r="D17" s="3">
        <v>7836.78</v>
      </c>
      <c r="E17" s="5">
        <f t="shared" si="0"/>
        <v>532.77999999999975</v>
      </c>
      <c r="F17" s="6">
        <f t="shared" si="1"/>
        <v>7.2943592552026246E-2</v>
      </c>
    </row>
    <row r="18" spans="1:6" x14ac:dyDescent="0.25">
      <c r="A18" s="1" t="s">
        <v>37</v>
      </c>
      <c r="B18" s="1" t="s">
        <v>38</v>
      </c>
      <c r="C18" s="3">
        <v>2499</v>
      </c>
      <c r="D18" s="3">
        <v>2681.28</v>
      </c>
      <c r="E18" s="5">
        <f t="shared" si="0"/>
        <v>182.2800000000002</v>
      </c>
      <c r="F18" s="6">
        <f t="shared" si="1"/>
        <v>7.2941176470588315E-2</v>
      </c>
    </row>
    <row r="19" spans="1:6" x14ac:dyDescent="0.25">
      <c r="A19" s="1" t="s">
        <v>39</v>
      </c>
      <c r="B19" s="1" t="s">
        <v>40</v>
      </c>
      <c r="C19" s="3">
        <v>2866</v>
      </c>
      <c r="D19" s="3">
        <v>3075.05</v>
      </c>
      <c r="E19" s="5">
        <f t="shared" si="0"/>
        <v>209.05000000000018</v>
      </c>
      <c r="F19" s="6">
        <f t="shared" si="1"/>
        <v>7.2941381716678355E-2</v>
      </c>
    </row>
    <row r="20" spans="1:6" x14ac:dyDescent="0.25">
      <c r="A20" s="1" t="s">
        <v>41</v>
      </c>
      <c r="B20" s="1" t="s">
        <v>42</v>
      </c>
      <c r="C20" s="3">
        <v>1758</v>
      </c>
      <c r="D20" s="3">
        <v>1886.23</v>
      </c>
      <c r="E20" s="5">
        <f t="shared" si="0"/>
        <v>128.23000000000002</v>
      </c>
      <c r="F20" s="6">
        <f t="shared" si="1"/>
        <v>7.2940841865756556E-2</v>
      </c>
    </row>
    <row r="21" spans="1:6" x14ac:dyDescent="0.25">
      <c r="A21" s="1" t="s">
        <v>704</v>
      </c>
      <c r="B21" s="1" t="s">
        <v>43</v>
      </c>
      <c r="C21" s="3">
        <v>3739</v>
      </c>
      <c r="D21" s="3">
        <v>4011.73</v>
      </c>
      <c r="E21" s="5">
        <f t="shared" si="0"/>
        <v>272.73</v>
      </c>
      <c r="F21" s="6">
        <f t="shared" si="1"/>
        <v>7.2941963091735756E-2</v>
      </c>
    </row>
    <row r="22" spans="1:6" x14ac:dyDescent="0.25">
      <c r="A22" s="1" t="s">
        <v>44</v>
      </c>
      <c r="B22" s="1" t="s">
        <v>45</v>
      </c>
      <c r="C22" s="3">
        <v>10000</v>
      </c>
      <c r="D22" s="3">
        <v>10729.43</v>
      </c>
      <c r="E22" s="5">
        <f t="shared" si="0"/>
        <v>729.43000000000029</v>
      </c>
      <c r="F22" s="6">
        <f t="shared" si="1"/>
        <v>7.2943000000000036E-2</v>
      </c>
    </row>
    <row r="23" spans="1:6" x14ac:dyDescent="0.25">
      <c r="A23" s="1" t="s">
        <v>46</v>
      </c>
      <c r="B23" s="1" t="s">
        <v>47</v>
      </c>
      <c r="C23" s="3">
        <v>6573</v>
      </c>
      <c r="D23" s="3">
        <v>7052.46</v>
      </c>
      <c r="E23" s="5">
        <f t="shared" si="0"/>
        <v>479.46000000000004</v>
      </c>
      <c r="F23" s="6">
        <f t="shared" si="1"/>
        <v>7.2943861250570521E-2</v>
      </c>
    </row>
    <row r="24" spans="1:6" x14ac:dyDescent="0.25">
      <c r="A24" s="1" t="s">
        <v>48</v>
      </c>
      <c r="B24" s="1" t="s">
        <v>49</v>
      </c>
      <c r="C24" s="3">
        <v>1412</v>
      </c>
      <c r="D24" s="3">
        <v>1514.99</v>
      </c>
      <c r="E24" s="5">
        <f t="shared" si="0"/>
        <v>102.99000000000001</v>
      </c>
      <c r="F24" s="6">
        <f t="shared" si="1"/>
        <v>7.2939093484419265E-2</v>
      </c>
    </row>
    <row r="25" spans="1:6" x14ac:dyDescent="0.25">
      <c r="A25" s="1" t="s">
        <v>50</v>
      </c>
      <c r="B25" s="1" t="s">
        <v>51</v>
      </c>
      <c r="C25" s="3">
        <v>3168</v>
      </c>
      <c r="D25" s="3">
        <v>3399.08</v>
      </c>
      <c r="E25" s="5">
        <f t="shared" si="0"/>
        <v>231.07999999999993</v>
      </c>
      <c r="F25" s="6">
        <f t="shared" si="1"/>
        <v>7.2941919191919169E-2</v>
      </c>
    </row>
    <row r="26" spans="1:6" x14ac:dyDescent="0.25">
      <c r="A26" s="1" t="s">
        <v>52</v>
      </c>
      <c r="B26" s="1" t="s">
        <v>53</v>
      </c>
      <c r="C26" s="3">
        <v>18572</v>
      </c>
      <c r="D26" s="3">
        <v>19926.71</v>
      </c>
      <c r="E26" s="5">
        <f t="shared" si="0"/>
        <v>1354.7099999999991</v>
      </c>
      <c r="F26" s="6">
        <f t="shared" si="1"/>
        <v>7.2943678656041303E-2</v>
      </c>
    </row>
    <row r="27" spans="1:6" x14ac:dyDescent="0.25">
      <c r="A27" s="1" t="s">
        <v>54</v>
      </c>
      <c r="B27" s="1" t="s">
        <v>55</v>
      </c>
      <c r="C27" s="3">
        <v>5883</v>
      </c>
      <c r="D27" s="3">
        <v>6312.12</v>
      </c>
      <c r="E27" s="5">
        <f t="shared" si="0"/>
        <v>429.11999999999989</v>
      </c>
      <c r="F27" s="6">
        <f t="shared" si="1"/>
        <v>7.2942376338602732E-2</v>
      </c>
    </row>
    <row r="28" spans="1:6" x14ac:dyDescent="0.25">
      <c r="A28" s="1" t="s">
        <v>56</v>
      </c>
      <c r="B28" s="1" t="s">
        <v>57</v>
      </c>
      <c r="C28" s="3">
        <v>7896</v>
      </c>
      <c r="D28" s="3">
        <v>8471.9599999999991</v>
      </c>
      <c r="E28" s="5">
        <f t="shared" si="0"/>
        <v>575.95999999999913</v>
      </c>
      <c r="F28" s="6">
        <f t="shared" si="1"/>
        <v>7.2943262411347409E-2</v>
      </c>
    </row>
    <row r="29" spans="1:6" x14ac:dyDescent="0.25">
      <c r="A29" s="1" t="s">
        <v>58</v>
      </c>
      <c r="B29" s="1" t="s">
        <v>59</v>
      </c>
      <c r="C29" s="3">
        <v>4488</v>
      </c>
      <c r="D29" s="3">
        <v>4815.37</v>
      </c>
      <c r="E29" s="5">
        <f t="shared" si="0"/>
        <v>327.36999999999989</v>
      </c>
      <c r="F29" s="6">
        <f t="shared" si="1"/>
        <v>7.2943404634581085E-2</v>
      </c>
    </row>
    <row r="30" spans="1:6" x14ac:dyDescent="0.25">
      <c r="A30" s="1" t="s">
        <v>60</v>
      </c>
      <c r="B30" s="1" t="s">
        <v>61</v>
      </c>
      <c r="C30" s="3">
        <v>1887</v>
      </c>
      <c r="D30" s="3">
        <v>2024.64</v>
      </c>
      <c r="E30" s="5">
        <f t="shared" si="0"/>
        <v>137.6400000000001</v>
      </c>
      <c r="F30" s="6">
        <f t="shared" si="1"/>
        <v>7.2941176470588287E-2</v>
      </c>
    </row>
    <row r="31" spans="1:6" x14ac:dyDescent="0.25">
      <c r="A31" s="1" t="s">
        <v>62</v>
      </c>
      <c r="B31" s="1" t="s">
        <v>63</v>
      </c>
      <c r="C31" s="3">
        <v>660</v>
      </c>
      <c r="D31" s="3">
        <v>708.14</v>
      </c>
      <c r="E31" s="5">
        <f t="shared" si="0"/>
        <v>48.139999999999986</v>
      </c>
      <c r="F31" s="6">
        <f t="shared" si="1"/>
        <v>7.2939393939393915E-2</v>
      </c>
    </row>
    <row r="32" spans="1:6" x14ac:dyDescent="0.25">
      <c r="A32" s="1" t="s">
        <v>64</v>
      </c>
      <c r="B32" s="1" t="s">
        <v>65</v>
      </c>
      <c r="C32" s="3">
        <v>3916</v>
      </c>
      <c r="D32" s="3">
        <v>4201.6400000000003</v>
      </c>
      <c r="E32" s="5">
        <f t="shared" si="0"/>
        <v>285.64000000000033</v>
      </c>
      <c r="F32" s="6">
        <f t="shared" si="1"/>
        <v>7.2941777323799875E-2</v>
      </c>
    </row>
    <row r="33" spans="1:6" x14ac:dyDescent="0.25">
      <c r="A33" s="1" t="s">
        <v>705</v>
      </c>
      <c r="B33" s="1" t="s">
        <v>66</v>
      </c>
      <c r="C33" s="3">
        <v>14921</v>
      </c>
      <c r="D33" s="3">
        <v>16009.39</v>
      </c>
      <c r="E33" s="5">
        <f t="shared" si="0"/>
        <v>1088.3899999999994</v>
      </c>
      <c r="F33" s="6">
        <f t="shared" si="1"/>
        <v>7.2943502446216696E-2</v>
      </c>
    </row>
    <row r="34" spans="1:6" x14ac:dyDescent="0.25">
      <c r="A34" s="1" t="s">
        <v>67</v>
      </c>
      <c r="B34" s="1" t="s">
        <v>68</v>
      </c>
      <c r="C34" s="3">
        <v>12774</v>
      </c>
      <c r="D34" s="3">
        <v>13705.79</v>
      </c>
      <c r="E34" s="5">
        <f t="shared" si="0"/>
        <v>931.79000000000087</v>
      </c>
      <c r="F34" s="6">
        <f t="shared" si="1"/>
        <v>7.2944261781744235E-2</v>
      </c>
    </row>
    <row r="35" spans="1:6" x14ac:dyDescent="0.25">
      <c r="A35" s="1" t="s">
        <v>69</v>
      </c>
      <c r="B35" s="1" t="s">
        <v>70</v>
      </c>
      <c r="C35" s="3">
        <v>5703</v>
      </c>
      <c r="D35" s="3">
        <v>6119</v>
      </c>
      <c r="E35" s="5">
        <f t="shared" si="0"/>
        <v>416</v>
      </c>
      <c r="F35" s="6">
        <f t="shared" si="1"/>
        <v>7.294406452744169E-2</v>
      </c>
    </row>
    <row r="36" spans="1:6" x14ac:dyDescent="0.25">
      <c r="A36" s="1" t="s">
        <v>71</v>
      </c>
      <c r="B36" s="1" t="s">
        <v>72</v>
      </c>
      <c r="C36" s="3">
        <v>8093</v>
      </c>
      <c r="D36" s="3">
        <v>8683.33</v>
      </c>
      <c r="E36" s="5">
        <f t="shared" si="0"/>
        <v>590.32999999999993</v>
      </c>
      <c r="F36" s="6">
        <f t="shared" si="1"/>
        <v>7.2943284319782517E-2</v>
      </c>
    </row>
    <row r="37" spans="1:6" x14ac:dyDescent="0.25">
      <c r="A37" s="1" t="s">
        <v>73</v>
      </c>
      <c r="B37" s="1" t="s">
        <v>74</v>
      </c>
      <c r="C37" s="3">
        <v>5171</v>
      </c>
      <c r="D37" s="3">
        <v>5548.19</v>
      </c>
      <c r="E37" s="5">
        <f t="shared" si="0"/>
        <v>377.1899999999996</v>
      </c>
      <c r="F37" s="6">
        <f t="shared" si="1"/>
        <v>7.2943337845677747E-2</v>
      </c>
    </row>
    <row r="38" spans="1:6" x14ac:dyDescent="0.25">
      <c r="A38" s="1" t="s">
        <v>75</v>
      </c>
      <c r="B38" s="1" t="s">
        <v>76</v>
      </c>
      <c r="C38" s="3">
        <v>6490</v>
      </c>
      <c r="D38" s="3">
        <v>6963.41</v>
      </c>
      <c r="E38" s="5">
        <f t="shared" si="0"/>
        <v>473.40999999999985</v>
      </c>
      <c r="F38" s="6">
        <f t="shared" si="1"/>
        <v>7.2944530046224934E-2</v>
      </c>
    </row>
    <row r="39" spans="1:6" x14ac:dyDescent="0.25">
      <c r="A39" s="1" t="s">
        <v>77</v>
      </c>
      <c r="B39" s="1" t="s">
        <v>78</v>
      </c>
      <c r="C39" s="3">
        <v>6456</v>
      </c>
      <c r="D39" s="3">
        <v>6926.93</v>
      </c>
      <c r="E39" s="5">
        <f t="shared" si="0"/>
        <v>470.93000000000029</v>
      </c>
      <c r="F39" s="6">
        <f t="shared" si="1"/>
        <v>7.2944547707558899E-2</v>
      </c>
    </row>
    <row r="40" spans="1:6" x14ac:dyDescent="0.25">
      <c r="A40" s="1" t="s">
        <v>79</v>
      </c>
      <c r="B40" s="1" t="s">
        <v>80</v>
      </c>
      <c r="C40" s="3">
        <v>3783</v>
      </c>
      <c r="D40" s="3">
        <v>4058.94</v>
      </c>
      <c r="E40" s="5">
        <f t="shared" si="0"/>
        <v>275.94000000000005</v>
      </c>
      <c r="F40" s="6">
        <f t="shared" si="1"/>
        <v>7.2942109436954811E-2</v>
      </c>
    </row>
    <row r="41" spans="1:6" x14ac:dyDescent="0.25">
      <c r="A41" s="1" t="s">
        <v>81</v>
      </c>
      <c r="B41" s="1" t="s">
        <v>82</v>
      </c>
      <c r="C41" s="3">
        <v>6044</v>
      </c>
      <c r="D41" s="3">
        <v>6484.87</v>
      </c>
      <c r="E41" s="5">
        <f t="shared" si="0"/>
        <v>440.86999999999989</v>
      </c>
      <c r="F41" s="6">
        <f t="shared" si="1"/>
        <v>7.2943414956982117E-2</v>
      </c>
    </row>
    <row r="42" spans="1:6" x14ac:dyDescent="0.25">
      <c r="A42" s="1" t="s">
        <v>83</v>
      </c>
      <c r="B42" s="1" t="s">
        <v>84</v>
      </c>
      <c r="C42" s="3">
        <v>2700</v>
      </c>
      <c r="D42" s="3">
        <v>2896.94</v>
      </c>
      <c r="E42" s="5">
        <f t="shared" si="0"/>
        <v>196.94000000000005</v>
      </c>
      <c r="F42" s="6">
        <f t="shared" si="1"/>
        <v>7.2940740740740764E-2</v>
      </c>
    </row>
    <row r="43" spans="1:6" x14ac:dyDescent="0.25">
      <c r="A43" s="1" t="s">
        <v>85</v>
      </c>
      <c r="B43" s="1" t="s">
        <v>86</v>
      </c>
      <c r="C43" s="3">
        <v>6952</v>
      </c>
      <c r="D43" s="3">
        <v>7459.1</v>
      </c>
      <c r="E43" s="5">
        <f t="shared" si="0"/>
        <v>507.10000000000036</v>
      </c>
      <c r="F43" s="6">
        <f t="shared" si="1"/>
        <v>7.29430379746836E-2</v>
      </c>
    </row>
    <row r="44" spans="1:6" x14ac:dyDescent="0.25">
      <c r="A44" s="1" t="s">
        <v>87</v>
      </c>
      <c r="B44" s="1" t="s">
        <v>88</v>
      </c>
      <c r="C44" s="3">
        <v>4343</v>
      </c>
      <c r="D44" s="3">
        <v>4659.79</v>
      </c>
      <c r="E44" s="5">
        <f t="shared" si="0"/>
        <v>316.78999999999996</v>
      </c>
      <c r="F44" s="6">
        <f t="shared" si="1"/>
        <v>7.2942666359659208E-2</v>
      </c>
    </row>
    <row r="45" spans="1:6" x14ac:dyDescent="0.25">
      <c r="A45" s="1" t="s">
        <v>89</v>
      </c>
      <c r="B45" s="1" t="s">
        <v>90</v>
      </c>
      <c r="C45" s="3">
        <v>12497</v>
      </c>
      <c r="D45" s="3">
        <v>13408.58</v>
      </c>
      <c r="E45" s="5">
        <f t="shared" si="0"/>
        <v>911.57999999999993</v>
      </c>
      <c r="F45" s="6">
        <f t="shared" si="1"/>
        <v>7.2943906537569006E-2</v>
      </c>
    </row>
    <row r="46" spans="1:6" x14ac:dyDescent="0.25">
      <c r="A46" s="1" t="s">
        <v>706</v>
      </c>
      <c r="B46" s="1" t="s">
        <v>94</v>
      </c>
      <c r="C46" s="3">
        <v>12682</v>
      </c>
      <c r="D46" s="3">
        <v>13607.08</v>
      </c>
      <c r="E46" s="5">
        <f t="shared" si="0"/>
        <v>925.07999999999993</v>
      </c>
      <c r="F46" s="6">
        <f t="shared" si="1"/>
        <v>7.2944330547232289E-2</v>
      </c>
    </row>
    <row r="47" spans="1:6" x14ac:dyDescent="0.25">
      <c r="A47" s="1" t="s">
        <v>95</v>
      </c>
      <c r="B47" s="1" t="s">
        <v>96</v>
      </c>
      <c r="C47" s="3">
        <v>10364</v>
      </c>
      <c r="D47" s="3">
        <v>11119.99</v>
      </c>
      <c r="E47" s="5">
        <f t="shared" si="0"/>
        <v>755.98999999999978</v>
      </c>
      <c r="F47" s="6">
        <f t="shared" si="1"/>
        <v>7.2943844075646441E-2</v>
      </c>
    </row>
    <row r="48" spans="1:6" x14ac:dyDescent="0.25">
      <c r="A48" s="1" t="s">
        <v>97</v>
      </c>
      <c r="B48" s="1" t="s">
        <v>98</v>
      </c>
      <c r="C48" s="3">
        <v>5647</v>
      </c>
      <c r="D48" s="3">
        <v>6058.91</v>
      </c>
      <c r="E48" s="5">
        <f t="shared" si="0"/>
        <v>411.90999999999985</v>
      </c>
      <c r="F48" s="6">
        <f t="shared" si="1"/>
        <v>7.2943155657871406E-2</v>
      </c>
    </row>
    <row r="49" spans="1:6" x14ac:dyDescent="0.25">
      <c r="A49" s="1" t="s">
        <v>99</v>
      </c>
      <c r="B49" s="1" t="s">
        <v>100</v>
      </c>
      <c r="C49" s="3">
        <v>4149</v>
      </c>
      <c r="D49" s="3">
        <v>4451.6400000000003</v>
      </c>
      <c r="E49" s="5">
        <f t="shared" si="0"/>
        <v>302.64000000000033</v>
      </c>
      <c r="F49" s="6">
        <f t="shared" si="1"/>
        <v>7.2942877801880052E-2</v>
      </c>
    </row>
    <row r="50" spans="1:6" x14ac:dyDescent="0.25">
      <c r="A50" s="1" t="s">
        <v>101</v>
      </c>
      <c r="B50" s="1" t="s">
        <v>102</v>
      </c>
      <c r="C50" s="3">
        <v>972</v>
      </c>
      <c r="D50" s="3">
        <v>1042.9100000000001</v>
      </c>
      <c r="E50" s="5">
        <f t="shared" si="0"/>
        <v>70.910000000000082</v>
      </c>
      <c r="F50" s="6">
        <f t="shared" si="1"/>
        <v>7.2952674897119429E-2</v>
      </c>
    </row>
    <row r="51" spans="1:6" x14ac:dyDescent="0.25">
      <c r="A51" s="1" t="s">
        <v>103</v>
      </c>
      <c r="B51" s="1" t="s">
        <v>104</v>
      </c>
      <c r="C51" s="3">
        <v>11522</v>
      </c>
      <c r="D51" s="3">
        <v>12362.46</v>
      </c>
      <c r="E51" s="5">
        <f t="shared" si="0"/>
        <v>840.45999999999913</v>
      </c>
      <c r="F51" s="6">
        <f t="shared" si="1"/>
        <v>7.2943933344905329E-2</v>
      </c>
    </row>
    <row r="52" spans="1:6" x14ac:dyDescent="0.25">
      <c r="A52" s="1" t="s">
        <v>105</v>
      </c>
      <c r="B52" s="1" t="s">
        <v>106</v>
      </c>
      <c r="C52" s="3">
        <v>5032</v>
      </c>
      <c r="D52" s="3">
        <v>5434.56</v>
      </c>
      <c r="E52" s="5">
        <f t="shared" si="0"/>
        <v>402.5600000000004</v>
      </c>
      <c r="F52" s="6">
        <f t="shared" si="1"/>
        <v>8.0000000000000085E-2</v>
      </c>
    </row>
    <row r="53" spans="1:6" x14ac:dyDescent="0.25">
      <c r="A53" s="1" t="s">
        <v>107</v>
      </c>
      <c r="B53" s="1" t="s">
        <v>108</v>
      </c>
      <c r="C53" s="3">
        <v>753</v>
      </c>
      <c r="D53" s="3">
        <v>807.92</v>
      </c>
      <c r="E53" s="5">
        <f t="shared" si="0"/>
        <v>54.919999999999959</v>
      </c>
      <c r="F53" s="6">
        <f t="shared" si="1"/>
        <v>7.2934926958831289E-2</v>
      </c>
    </row>
    <row r="54" spans="1:6" x14ac:dyDescent="0.25">
      <c r="A54" s="1" t="s">
        <v>109</v>
      </c>
      <c r="B54" s="1" t="s">
        <v>110</v>
      </c>
      <c r="C54" s="3">
        <v>6006</v>
      </c>
      <c r="D54" s="3">
        <v>6444.1</v>
      </c>
      <c r="E54" s="5">
        <f t="shared" si="0"/>
        <v>438.10000000000036</v>
      </c>
      <c r="F54" s="6">
        <f t="shared" si="1"/>
        <v>7.2943722943723005E-2</v>
      </c>
    </row>
    <row r="55" spans="1:6" x14ac:dyDescent="0.25">
      <c r="A55" s="1" t="s">
        <v>111</v>
      </c>
      <c r="B55" s="1" t="s">
        <v>112</v>
      </c>
      <c r="C55" s="3">
        <v>8666</v>
      </c>
      <c r="D55" s="3">
        <v>9298.1299999999992</v>
      </c>
      <c r="E55" s="5">
        <f t="shared" si="0"/>
        <v>632.1299999999992</v>
      </c>
      <c r="F55" s="6">
        <f t="shared" si="1"/>
        <v>7.2943687975998067E-2</v>
      </c>
    </row>
    <row r="56" spans="1:6" x14ac:dyDescent="0.25">
      <c r="A56" s="1" t="s">
        <v>113</v>
      </c>
      <c r="B56" s="1" t="s">
        <v>114</v>
      </c>
      <c r="C56" s="3">
        <v>2004</v>
      </c>
      <c r="D56" s="3">
        <v>2150.1799999999998</v>
      </c>
      <c r="E56" s="5">
        <f t="shared" si="0"/>
        <v>146.17999999999984</v>
      </c>
      <c r="F56" s="6">
        <f t="shared" si="1"/>
        <v>7.2944111776447024E-2</v>
      </c>
    </row>
    <row r="57" spans="1:6" x14ac:dyDescent="0.25">
      <c r="A57" s="1" t="s">
        <v>115</v>
      </c>
      <c r="B57" s="1" t="s">
        <v>116</v>
      </c>
      <c r="C57" s="3">
        <v>11303</v>
      </c>
      <c r="D57" s="3">
        <v>12127.49</v>
      </c>
      <c r="E57" s="5">
        <f t="shared" si="0"/>
        <v>824.48999999999978</v>
      </c>
      <c r="F57" s="6">
        <f t="shared" si="1"/>
        <v>7.2944351057241424E-2</v>
      </c>
    </row>
    <row r="58" spans="1:6" x14ac:dyDescent="0.25">
      <c r="A58" s="1" t="s">
        <v>117</v>
      </c>
      <c r="B58" s="1" t="s">
        <v>118</v>
      </c>
      <c r="C58" s="3">
        <v>3580</v>
      </c>
      <c r="D58" s="3">
        <v>3841.14</v>
      </c>
      <c r="E58" s="5">
        <f t="shared" si="0"/>
        <v>261.13999999999987</v>
      </c>
      <c r="F58" s="6">
        <f t="shared" si="1"/>
        <v>7.294413407821225E-2</v>
      </c>
    </row>
    <row r="59" spans="1:6" x14ac:dyDescent="0.25">
      <c r="A59" s="1" t="s">
        <v>119</v>
      </c>
      <c r="B59" s="1" t="s">
        <v>120</v>
      </c>
      <c r="C59" s="3">
        <v>6234</v>
      </c>
      <c r="D59" s="3">
        <v>6688.73</v>
      </c>
      <c r="E59" s="5">
        <f t="shared" si="0"/>
        <v>454.72999999999956</v>
      </c>
      <c r="F59" s="6">
        <f t="shared" si="1"/>
        <v>7.2943535450753855E-2</v>
      </c>
    </row>
    <row r="60" spans="1:6" x14ac:dyDescent="0.25">
      <c r="A60" s="1" t="s">
        <v>121</v>
      </c>
      <c r="B60" s="1" t="s">
        <v>122</v>
      </c>
      <c r="C60" s="3">
        <v>5331</v>
      </c>
      <c r="D60" s="3">
        <v>5719.86</v>
      </c>
      <c r="E60" s="5">
        <f t="shared" si="0"/>
        <v>388.85999999999967</v>
      </c>
      <c r="F60" s="6">
        <f t="shared" si="1"/>
        <v>7.2943162633652164E-2</v>
      </c>
    </row>
    <row r="61" spans="1:6" x14ac:dyDescent="0.25">
      <c r="A61" s="1" t="s">
        <v>123</v>
      </c>
      <c r="B61" s="1" t="s">
        <v>124</v>
      </c>
      <c r="C61" s="3">
        <v>7471</v>
      </c>
      <c r="D61" s="3">
        <v>8015.96</v>
      </c>
      <c r="E61" s="5">
        <f t="shared" si="0"/>
        <v>544.96</v>
      </c>
      <c r="F61" s="6">
        <f t="shared" si="1"/>
        <v>7.2943381073484137E-2</v>
      </c>
    </row>
    <row r="62" spans="1:6" x14ac:dyDescent="0.25">
      <c r="A62" s="1" t="s">
        <v>125</v>
      </c>
      <c r="B62" s="1" t="s">
        <v>126</v>
      </c>
      <c r="C62" s="3">
        <v>12813</v>
      </c>
      <c r="D62" s="3">
        <v>13747.62</v>
      </c>
      <c r="E62" s="5">
        <f t="shared" si="0"/>
        <v>934.6200000000008</v>
      </c>
      <c r="F62" s="6">
        <f t="shared" si="1"/>
        <v>7.2943104659330432E-2</v>
      </c>
    </row>
    <row r="63" spans="1:6" x14ac:dyDescent="0.25">
      <c r="A63" s="1" t="s">
        <v>127</v>
      </c>
      <c r="B63" s="1" t="s">
        <v>128</v>
      </c>
      <c r="C63" s="3">
        <v>9200</v>
      </c>
      <c r="D63" s="3">
        <v>9871.08</v>
      </c>
      <c r="E63" s="5">
        <f t="shared" si="0"/>
        <v>671.07999999999993</v>
      </c>
      <c r="F63" s="6">
        <f t="shared" si="1"/>
        <v>7.2943478260869554E-2</v>
      </c>
    </row>
    <row r="64" spans="1:6" x14ac:dyDescent="0.25">
      <c r="A64" s="1" t="s">
        <v>129</v>
      </c>
      <c r="B64" s="1" t="s">
        <v>130</v>
      </c>
      <c r="C64" s="3">
        <v>12797</v>
      </c>
      <c r="D64" s="3">
        <v>13730.46</v>
      </c>
      <c r="E64" s="5">
        <f t="shared" si="0"/>
        <v>933.45999999999913</v>
      </c>
      <c r="F64" s="6">
        <f t="shared" si="1"/>
        <v>7.2943658670000716E-2</v>
      </c>
    </row>
    <row r="65" spans="1:6" x14ac:dyDescent="0.25">
      <c r="A65" s="1" t="s">
        <v>131</v>
      </c>
      <c r="B65" s="1" t="s">
        <v>132</v>
      </c>
      <c r="C65" s="3">
        <v>12295</v>
      </c>
      <c r="D65" s="3">
        <v>13191.84</v>
      </c>
      <c r="E65" s="5">
        <f t="shared" si="0"/>
        <v>896.84000000000015</v>
      </c>
      <c r="F65" s="6">
        <f t="shared" si="1"/>
        <v>7.2943472956486385E-2</v>
      </c>
    </row>
    <row r="66" spans="1:6" x14ac:dyDescent="0.25">
      <c r="A66" s="1" t="s">
        <v>133</v>
      </c>
      <c r="B66" s="1" t="s">
        <v>134</v>
      </c>
      <c r="C66" s="3">
        <v>3945</v>
      </c>
      <c r="D66" s="3">
        <v>4232.76</v>
      </c>
      <c r="E66" s="5">
        <f t="shared" ref="E66:E129" si="2">D66-C66</f>
        <v>287.76000000000022</v>
      </c>
      <c r="F66" s="6">
        <f t="shared" ref="F66:F129" si="3">IFERROR(E66/C66,0)</f>
        <v>7.2942965779467739E-2</v>
      </c>
    </row>
    <row r="67" spans="1:6" x14ac:dyDescent="0.25">
      <c r="A67" s="1" t="s">
        <v>135</v>
      </c>
      <c r="B67" s="1" t="s">
        <v>136</v>
      </c>
      <c r="C67" s="3">
        <v>3255</v>
      </c>
      <c r="D67" s="3">
        <v>3492.43</v>
      </c>
      <c r="E67" s="5">
        <f t="shared" si="2"/>
        <v>237.42999999999984</v>
      </c>
      <c r="F67" s="6">
        <f t="shared" si="3"/>
        <v>7.2943164362519144E-2</v>
      </c>
    </row>
    <row r="68" spans="1:6" x14ac:dyDescent="0.25">
      <c r="A68" s="1" t="s">
        <v>707</v>
      </c>
      <c r="B68" s="1" t="s">
        <v>137</v>
      </c>
      <c r="C68" s="3">
        <v>1074</v>
      </c>
      <c r="D68" s="3">
        <v>1152.3399999999999</v>
      </c>
      <c r="E68" s="5">
        <f t="shared" si="2"/>
        <v>78.339999999999918</v>
      </c>
      <c r="F68" s="6">
        <f t="shared" si="3"/>
        <v>7.2942271880819295E-2</v>
      </c>
    </row>
    <row r="69" spans="1:6" x14ac:dyDescent="0.25">
      <c r="A69" s="1" t="s">
        <v>138</v>
      </c>
      <c r="B69" s="1" t="s">
        <v>139</v>
      </c>
      <c r="C69" s="3">
        <v>2376</v>
      </c>
      <c r="D69" s="3">
        <v>2549.3200000000002</v>
      </c>
      <c r="E69" s="5">
        <f t="shared" si="2"/>
        <v>173.32000000000016</v>
      </c>
      <c r="F69" s="6">
        <f t="shared" si="3"/>
        <v>7.2946127946128009E-2</v>
      </c>
    </row>
    <row r="70" spans="1:6" x14ac:dyDescent="0.25">
      <c r="A70" s="1" t="s">
        <v>140</v>
      </c>
      <c r="B70" s="1" t="s">
        <v>141</v>
      </c>
      <c r="C70" s="3">
        <v>3430</v>
      </c>
      <c r="D70" s="3">
        <v>3680.2</v>
      </c>
      <c r="E70" s="5">
        <f t="shared" si="2"/>
        <v>250.19999999999982</v>
      </c>
      <c r="F70" s="6">
        <f t="shared" si="3"/>
        <v>7.2944606413994112E-2</v>
      </c>
    </row>
    <row r="71" spans="1:6" x14ac:dyDescent="0.25">
      <c r="A71" s="1" t="s">
        <v>142</v>
      </c>
      <c r="B71" s="1" t="s">
        <v>143</v>
      </c>
      <c r="C71" s="3">
        <v>3868</v>
      </c>
      <c r="D71" s="3">
        <v>4150.1499999999996</v>
      </c>
      <c r="E71" s="5">
        <f t="shared" si="2"/>
        <v>282.14999999999964</v>
      </c>
      <c r="F71" s="6">
        <f t="shared" si="3"/>
        <v>7.294467425025844E-2</v>
      </c>
    </row>
    <row r="72" spans="1:6" x14ac:dyDescent="0.25">
      <c r="A72" s="1" t="s">
        <v>144</v>
      </c>
      <c r="B72" s="1" t="s">
        <v>145</v>
      </c>
      <c r="C72" s="3">
        <v>479</v>
      </c>
      <c r="D72" s="3">
        <v>513.94000000000005</v>
      </c>
      <c r="E72" s="5">
        <f t="shared" si="2"/>
        <v>34.940000000000055</v>
      </c>
      <c r="F72" s="6">
        <f t="shared" si="3"/>
        <v>7.2943632567849803E-2</v>
      </c>
    </row>
    <row r="73" spans="1:6" x14ac:dyDescent="0.25">
      <c r="A73" s="1" t="s">
        <v>150</v>
      </c>
      <c r="B73" s="1" t="s">
        <v>151</v>
      </c>
      <c r="C73" s="3">
        <v>3903</v>
      </c>
      <c r="D73" s="3">
        <v>4187.7</v>
      </c>
      <c r="E73" s="5">
        <f t="shared" si="2"/>
        <v>284.69999999999982</v>
      </c>
      <c r="F73" s="6">
        <f t="shared" si="3"/>
        <v>7.2943889315910795E-2</v>
      </c>
    </row>
    <row r="74" spans="1:6" x14ac:dyDescent="0.25">
      <c r="A74" s="1" t="s">
        <v>152</v>
      </c>
      <c r="B74" s="1" t="s">
        <v>153</v>
      </c>
      <c r="C74" s="3">
        <v>1778</v>
      </c>
      <c r="D74" s="3">
        <v>1907.69</v>
      </c>
      <c r="E74" s="5">
        <f t="shared" si="2"/>
        <v>129.69000000000005</v>
      </c>
      <c r="F74" s="6">
        <f t="shared" si="3"/>
        <v>7.2941507311586079E-2</v>
      </c>
    </row>
    <row r="75" spans="1:6" x14ac:dyDescent="0.25">
      <c r="A75" s="1" t="s">
        <v>157</v>
      </c>
      <c r="B75" s="1" t="s">
        <v>158</v>
      </c>
      <c r="C75" s="3">
        <v>9884</v>
      </c>
      <c r="D75" s="3">
        <v>10604.98</v>
      </c>
      <c r="E75" s="5">
        <f t="shared" si="2"/>
        <v>720.97999999999956</v>
      </c>
      <c r="F75" s="6">
        <f t="shared" si="3"/>
        <v>7.2944152165115295E-2</v>
      </c>
    </row>
    <row r="76" spans="1:6" x14ac:dyDescent="0.25">
      <c r="A76" s="1" t="s">
        <v>159</v>
      </c>
      <c r="B76" s="1" t="s">
        <v>160</v>
      </c>
      <c r="C76" s="3">
        <v>3918</v>
      </c>
      <c r="D76" s="3">
        <v>4203.79</v>
      </c>
      <c r="E76" s="5">
        <f t="shared" si="2"/>
        <v>285.78999999999996</v>
      </c>
      <c r="F76" s="6">
        <f t="shared" si="3"/>
        <v>7.2942827973455832E-2</v>
      </c>
    </row>
    <row r="77" spans="1:6" x14ac:dyDescent="0.25">
      <c r="A77" s="1" t="s">
        <v>161</v>
      </c>
      <c r="B77" s="1" t="s">
        <v>162</v>
      </c>
      <c r="C77" s="3">
        <v>6255</v>
      </c>
      <c r="D77" s="3">
        <v>6711.26</v>
      </c>
      <c r="E77" s="5">
        <f t="shared" si="2"/>
        <v>456.26000000000022</v>
      </c>
      <c r="F77" s="6">
        <f t="shared" si="3"/>
        <v>7.2943245403677096E-2</v>
      </c>
    </row>
    <row r="78" spans="1:6" x14ac:dyDescent="0.25">
      <c r="A78" s="1" t="s">
        <v>163</v>
      </c>
      <c r="B78" s="1" t="s">
        <v>164</v>
      </c>
      <c r="C78" s="3">
        <v>6225</v>
      </c>
      <c r="D78" s="3">
        <v>6679.08</v>
      </c>
      <c r="E78" s="5">
        <f t="shared" si="2"/>
        <v>454.07999999999993</v>
      </c>
      <c r="F78" s="6">
        <f t="shared" si="3"/>
        <v>7.2944578313253003E-2</v>
      </c>
    </row>
    <row r="79" spans="1:6" x14ac:dyDescent="0.25">
      <c r="A79" s="1" t="s">
        <v>165</v>
      </c>
      <c r="B79" s="1" t="s">
        <v>166</v>
      </c>
      <c r="C79" s="3">
        <v>6599</v>
      </c>
      <c r="D79" s="3">
        <v>7080.35</v>
      </c>
      <c r="E79" s="5">
        <f t="shared" si="2"/>
        <v>481.35000000000036</v>
      </c>
      <c r="F79" s="6">
        <f t="shared" si="3"/>
        <v>7.2942870131838214E-2</v>
      </c>
    </row>
    <row r="80" spans="1:6" x14ac:dyDescent="0.25">
      <c r="A80" s="1" t="s">
        <v>167</v>
      </c>
      <c r="B80" s="1" t="s">
        <v>168</v>
      </c>
      <c r="C80" s="3">
        <v>4298</v>
      </c>
      <c r="D80" s="3">
        <v>4611.5200000000004</v>
      </c>
      <c r="E80" s="5">
        <f t="shared" si="2"/>
        <v>313.52000000000044</v>
      </c>
      <c r="F80" s="6">
        <f t="shared" si="3"/>
        <v>7.294555607259201E-2</v>
      </c>
    </row>
    <row r="81" spans="1:6" x14ac:dyDescent="0.25">
      <c r="A81" s="1" t="s">
        <v>169</v>
      </c>
      <c r="B81" s="1" t="s">
        <v>170</v>
      </c>
      <c r="C81" s="3">
        <v>5152</v>
      </c>
      <c r="D81" s="3">
        <v>5527.81</v>
      </c>
      <c r="E81" s="5">
        <f t="shared" si="2"/>
        <v>375.8100000000004</v>
      </c>
      <c r="F81" s="6">
        <f t="shared" si="3"/>
        <v>7.2944487577639827E-2</v>
      </c>
    </row>
    <row r="82" spans="1:6" x14ac:dyDescent="0.25">
      <c r="A82" s="1" t="s">
        <v>171</v>
      </c>
      <c r="B82" s="1" t="s">
        <v>172</v>
      </c>
      <c r="C82" s="3">
        <v>6297</v>
      </c>
      <c r="D82" s="3">
        <v>6756.32</v>
      </c>
      <c r="E82" s="5">
        <f t="shared" si="2"/>
        <v>459.31999999999971</v>
      </c>
      <c r="F82" s="6">
        <f t="shared" si="3"/>
        <v>7.2942671113228469E-2</v>
      </c>
    </row>
    <row r="83" spans="1:6" x14ac:dyDescent="0.25">
      <c r="A83" s="1" t="s">
        <v>173</v>
      </c>
      <c r="B83" s="1" t="s">
        <v>174</v>
      </c>
      <c r="C83" s="3">
        <v>6864</v>
      </c>
      <c r="D83" s="3">
        <v>7364.69</v>
      </c>
      <c r="E83" s="5">
        <f t="shared" si="2"/>
        <v>500.6899999999996</v>
      </c>
      <c r="F83" s="6">
        <f t="shared" si="3"/>
        <v>7.2944347319347264E-2</v>
      </c>
    </row>
    <row r="84" spans="1:6" x14ac:dyDescent="0.25">
      <c r="A84" s="1" t="s">
        <v>175</v>
      </c>
      <c r="B84" s="1" t="s">
        <v>176</v>
      </c>
      <c r="C84" s="3">
        <v>2172</v>
      </c>
      <c r="D84" s="3">
        <v>2330.44</v>
      </c>
      <c r="E84" s="5">
        <f t="shared" si="2"/>
        <v>158.44000000000005</v>
      </c>
      <c r="F84" s="6">
        <f t="shared" si="3"/>
        <v>7.2946593001841642E-2</v>
      </c>
    </row>
    <row r="85" spans="1:6" x14ac:dyDescent="0.25">
      <c r="A85" s="1" t="s">
        <v>177</v>
      </c>
      <c r="B85" s="1" t="s">
        <v>178</v>
      </c>
      <c r="C85" s="3">
        <v>853</v>
      </c>
      <c r="D85" s="3">
        <v>915.23</v>
      </c>
      <c r="E85" s="5">
        <f t="shared" si="2"/>
        <v>62.230000000000018</v>
      </c>
      <c r="F85" s="6">
        <f t="shared" si="3"/>
        <v>7.2954279015240348E-2</v>
      </c>
    </row>
    <row r="86" spans="1:6" x14ac:dyDescent="0.25">
      <c r="A86" s="1" t="s">
        <v>708</v>
      </c>
      <c r="B86" s="1" t="s">
        <v>179</v>
      </c>
      <c r="C86" s="3">
        <v>3629</v>
      </c>
      <c r="D86" s="3">
        <v>3893.71</v>
      </c>
      <c r="E86" s="5">
        <f t="shared" si="2"/>
        <v>264.71000000000004</v>
      </c>
      <c r="F86" s="6">
        <f t="shared" si="3"/>
        <v>7.2942959492973275E-2</v>
      </c>
    </row>
    <row r="87" spans="1:6" x14ac:dyDescent="0.25">
      <c r="A87" s="1" t="s">
        <v>180</v>
      </c>
      <c r="B87" s="1" t="s">
        <v>181</v>
      </c>
      <c r="C87" s="3">
        <v>3660</v>
      </c>
      <c r="D87" s="3">
        <v>3926.98</v>
      </c>
      <c r="E87" s="5">
        <f t="shared" si="2"/>
        <v>266.98</v>
      </c>
      <c r="F87" s="6">
        <f t="shared" si="3"/>
        <v>7.2945355191256833E-2</v>
      </c>
    </row>
    <row r="88" spans="1:6" x14ac:dyDescent="0.25">
      <c r="A88" s="1" t="s">
        <v>182</v>
      </c>
      <c r="B88" s="1" t="s">
        <v>183</v>
      </c>
      <c r="C88" s="3">
        <v>3495</v>
      </c>
      <c r="D88" s="3">
        <v>3749.93</v>
      </c>
      <c r="E88" s="5">
        <f t="shared" si="2"/>
        <v>254.92999999999984</v>
      </c>
      <c r="F88" s="6">
        <f t="shared" si="3"/>
        <v>7.2941344778254605E-2</v>
      </c>
    </row>
    <row r="89" spans="1:6" x14ac:dyDescent="0.25">
      <c r="A89" s="1" t="s">
        <v>709</v>
      </c>
      <c r="B89" s="1" t="s">
        <v>184</v>
      </c>
      <c r="C89" s="3">
        <v>1597</v>
      </c>
      <c r="D89" s="3">
        <v>1713.49</v>
      </c>
      <c r="E89" s="5">
        <f t="shared" si="2"/>
        <v>116.49000000000001</v>
      </c>
      <c r="F89" s="6">
        <f t="shared" si="3"/>
        <v>7.2943018159048217E-2</v>
      </c>
    </row>
    <row r="90" spans="1:6" x14ac:dyDescent="0.25">
      <c r="A90" s="1" t="s">
        <v>185</v>
      </c>
      <c r="B90" s="1" t="s">
        <v>186</v>
      </c>
      <c r="C90" s="3">
        <v>11894</v>
      </c>
      <c r="D90" s="3">
        <v>12761.59</v>
      </c>
      <c r="E90" s="5">
        <f t="shared" si="2"/>
        <v>867.59000000000015</v>
      </c>
      <c r="F90" s="6">
        <f t="shared" si="3"/>
        <v>7.2943500924836063E-2</v>
      </c>
    </row>
    <row r="91" spans="1:6" x14ac:dyDescent="0.25">
      <c r="A91" s="1" t="s">
        <v>710</v>
      </c>
      <c r="B91" s="1" t="s">
        <v>187</v>
      </c>
      <c r="C91" s="3">
        <v>7745</v>
      </c>
      <c r="D91" s="3">
        <v>8309.9500000000007</v>
      </c>
      <c r="E91" s="5">
        <f t="shared" si="2"/>
        <v>564.95000000000073</v>
      </c>
      <c r="F91" s="6">
        <f t="shared" si="3"/>
        <v>7.2943834732085308E-2</v>
      </c>
    </row>
    <row r="92" spans="1:6" x14ac:dyDescent="0.25">
      <c r="A92" s="1" t="s">
        <v>188</v>
      </c>
      <c r="B92" s="1" t="s">
        <v>189</v>
      </c>
      <c r="C92" s="3">
        <v>1222</v>
      </c>
      <c r="D92" s="3">
        <v>1311.14</v>
      </c>
      <c r="E92" s="5">
        <f t="shared" si="2"/>
        <v>89.1400000000001</v>
      </c>
      <c r="F92" s="6">
        <f t="shared" si="3"/>
        <v>7.294599018003281E-2</v>
      </c>
    </row>
    <row r="93" spans="1:6" x14ac:dyDescent="0.25">
      <c r="A93" s="1" t="s">
        <v>190</v>
      </c>
      <c r="B93" s="1" t="s">
        <v>191</v>
      </c>
      <c r="C93" s="3">
        <v>5055</v>
      </c>
      <c r="D93" s="3">
        <v>5423.72</v>
      </c>
      <c r="E93" s="5">
        <f t="shared" si="2"/>
        <v>368.72000000000025</v>
      </c>
      <c r="F93" s="6">
        <f t="shared" si="3"/>
        <v>7.2941641938674626E-2</v>
      </c>
    </row>
    <row r="94" spans="1:6" x14ac:dyDescent="0.25">
      <c r="A94" s="1" t="s">
        <v>192</v>
      </c>
      <c r="B94" s="1" t="s">
        <v>193</v>
      </c>
      <c r="C94" s="3">
        <v>4103</v>
      </c>
      <c r="D94" s="3">
        <v>4402.28</v>
      </c>
      <c r="E94" s="5">
        <f t="shared" si="2"/>
        <v>299.27999999999975</v>
      </c>
      <c r="F94" s="6">
        <f t="shared" si="3"/>
        <v>7.2941749939068906E-2</v>
      </c>
    </row>
    <row r="95" spans="1:6" x14ac:dyDescent="0.25">
      <c r="A95" s="1" t="s">
        <v>194</v>
      </c>
      <c r="B95" s="1" t="s">
        <v>195</v>
      </c>
      <c r="C95" s="3">
        <v>3795</v>
      </c>
      <c r="D95" s="3">
        <v>4071.82</v>
      </c>
      <c r="E95" s="5">
        <f t="shared" si="2"/>
        <v>276.82000000000016</v>
      </c>
      <c r="F95" s="6">
        <f t="shared" si="3"/>
        <v>7.2943346508563947E-2</v>
      </c>
    </row>
    <row r="96" spans="1:6" x14ac:dyDescent="0.25">
      <c r="A96" s="1" t="s">
        <v>711</v>
      </c>
      <c r="B96" s="1" t="s">
        <v>196</v>
      </c>
      <c r="C96" s="3">
        <v>3858</v>
      </c>
      <c r="D96" s="3">
        <v>4139.41</v>
      </c>
      <c r="E96" s="5">
        <f t="shared" si="2"/>
        <v>281.40999999999985</v>
      </c>
      <c r="F96" s="6">
        <f t="shared" si="3"/>
        <v>7.2941938828408465E-2</v>
      </c>
    </row>
    <row r="97" spans="1:6" x14ac:dyDescent="0.25">
      <c r="A97" s="1" t="s">
        <v>197</v>
      </c>
      <c r="B97" s="1" t="s">
        <v>198</v>
      </c>
      <c r="C97" s="3">
        <v>3919</v>
      </c>
      <c r="D97" s="3">
        <v>4204.8599999999997</v>
      </c>
      <c r="E97" s="5">
        <f t="shared" si="2"/>
        <v>285.85999999999967</v>
      </c>
      <c r="F97" s="6">
        <f t="shared" si="3"/>
        <v>7.2942077060474522E-2</v>
      </c>
    </row>
    <row r="98" spans="1:6" x14ac:dyDescent="0.25">
      <c r="A98" s="1" t="s">
        <v>199</v>
      </c>
      <c r="B98" s="1" t="s">
        <v>200</v>
      </c>
      <c r="C98" s="3">
        <v>3891</v>
      </c>
      <c r="D98" s="3">
        <v>4174.82</v>
      </c>
      <c r="E98" s="5">
        <f t="shared" si="2"/>
        <v>283.81999999999971</v>
      </c>
      <c r="F98" s="6">
        <f t="shared" si="3"/>
        <v>7.2942688254947236E-2</v>
      </c>
    </row>
    <row r="99" spans="1:6" x14ac:dyDescent="0.25">
      <c r="A99" s="1" t="s">
        <v>201</v>
      </c>
      <c r="B99" s="1" t="s">
        <v>202</v>
      </c>
      <c r="C99" s="3">
        <v>3982</v>
      </c>
      <c r="D99" s="3">
        <v>4272.46</v>
      </c>
      <c r="E99" s="5">
        <f t="shared" si="2"/>
        <v>290.46000000000004</v>
      </c>
      <c r="F99" s="6">
        <f t="shared" si="3"/>
        <v>7.2943244600703172E-2</v>
      </c>
    </row>
    <row r="100" spans="1:6" x14ac:dyDescent="0.25">
      <c r="A100" s="1" t="s">
        <v>712</v>
      </c>
      <c r="B100" s="1" t="s">
        <v>203</v>
      </c>
      <c r="C100" s="3">
        <v>4286</v>
      </c>
      <c r="D100" s="3">
        <v>4598.6400000000003</v>
      </c>
      <c r="E100" s="5">
        <f t="shared" si="2"/>
        <v>312.64000000000033</v>
      </c>
      <c r="F100" s="6">
        <f t="shared" si="3"/>
        <v>7.294447036864217E-2</v>
      </c>
    </row>
    <row r="101" spans="1:6" x14ac:dyDescent="0.25">
      <c r="A101" s="1" t="s">
        <v>204</v>
      </c>
      <c r="B101" s="1" t="s">
        <v>205</v>
      </c>
      <c r="C101" s="3">
        <v>2927</v>
      </c>
      <c r="D101" s="3">
        <v>3140.51</v>
      </c>
      <c r="E101" s="5">
        <f t="shared" si="2"/>
        <v>213.51000000000022</v>
      </c>
      <c r="F101" s="6">
        <f t="shared" si="3"/>
        <v>7.2944994875299013E-2</v>
      </c>
    </row>
    <row r="102" spans="1:6" x14ac:dyDescent="0.25">
      <c r="A102" s="1" t="s">
        <v>206</v>
      </c>
      <c r="B102" s="1" t="s">
        <v>207</v>
      </c>
      <c r="C102" s="3">
        <v>11912</v>
      </c>
      <c r="D102" s="3">
        <v>12780.9</v>
      </c>
      <c r="E102" s="5">
        <f t="shared" si="2"/>
        <v>868.89999999999964</v>
      </c>
      <c r="F102" s="6">
        <f t="shared" si="3"/>
        <v>7.2943250503693727E-2</v>
      </c>
    </row>
    <row r="103" spans="1:6" x14ac:dyDescent="0.25">
      <c r="A103" s="1" t="s">
        <v>208</v>
      </c>
      <c r="B103" s="1" t="s">
        <v>209</v>
      </c>
      <c r="C103" s="3">
        <v>9215</v>
      </c>
      <c r="D103" s="3">
        <v>9887.17</v>
      </c>
      <c r="E103" s="5">
        <f t="shared" si="2"/>
        <v>672.17000000000007</v>
      </c>
      <c r="F103" s="6">
        <f t="shared" si="3"/>
        <v>7.294302767227348E-2</v>
      </c>
    </row>
    <row r="104" spans="1:6" x14ac:dyDescent="0.25">
      <c r="A104" s="1" t="s">
        <v>210</v>
      </c>
      <c r="B104" s="1" t="s">
        <v>211</v>
      </c>
      <c r="C104" s="3">
        <v>1132</v>
      </c>
      <c r="D104" s="3">
        <v>1214.57</v>
      </c>
      <c r="E104" s="5">
        <f t="shared" si="2"/>
        <v>82.569999999999936</v>
      </c>
      <c r="F104" s="6">
        <f t="shared" si="3"/>
        <v>7.2941696113074148E-2</v>
      </c>
    </row>
    <row r="105" spans="1:6" x14ac:dyDescent="0.25">
      <c r="A105" s="1" t="s">
        <v>713</v>
      </c>
      <c r="B105" s="1" t="s">
        <v>212</v>
      </c>
      <c r="C105" s="3">
        <v>9569</v>
      </c>
      <c r="D105" s="3">
        <v>10267</v>
      </c>
      <c r="E105" s="5">
        <f t="shared" si="2"/>
        <v>698</v>
      </c>
      <c r="F105" s="6">
        <f t="shared" si="3"/>
        <v>7.2943881283310696E-2</v>
      </c>
    </row>
    <row r="106" spans="1:6" x14ac:dyDescent="0.25">
      <c r="A106" s="1" t="s">
        <v>213</v>
      </c>
      <c r="B106" s="1" t="s">
        <v>214</v>
      </c>
      <c r="C106" s="3">
        <v>3985</v>
      </c>
      <c r="D106" s="3">
        <v>4275.67</v>
      </c>
      <c r="E106" s="5">
        <f t="shared" si="2"/>
        <v>290.67000000000007</v>
      </c>
      <c r="F106" s="6">
        <f t="shared" si="3"/>
        <v>7.2941028858218335E-2</v>
      </c>
    </row>
    <row r="107" spans="1:6" x14ac:dyDescent="0.25">
      <c r="A107" s="1" t="s">
        <v>215</v>
      </c>
      <c r="B107" s="1" t="s">
        <v>216</v>
      </c>
      <c r="C107" s="3">
        <v>4325</v>
      </c>
      <c r="D107" s="3">
        <v>4640.4799999999996</v>
      </c>
      <c r="E107" s="5">
        <f t="shared" si="2"/>
        <v>315.47999999999956</v>
      </c>
      <c r="F107" s="6">
        <f t="shared" si="3"/>
        <v>7.2943352601155975E-2</v>
      </c>
    </row>
    <row r="108" spans="1:6" x14ac:dyDescent="0.25">
      <c r="A108" s="1" t="s">
        <v>217</v>
      </c>
      <c r="B108" s="1" t="s">
        <v>218</v>
      </c>
      <c r="C108" s="3">
        <v>2632</v>
      </c>
      <c r="D108" s="3">
        <v>2823.98</v>
      </c>
      <c r="E108" s="5">
        <f t="shared" si="2"/>
        <v>191.98000000000002</v>
      </c>
      <c r="F108" s="6">
        <f t="shared" si="3"/>
        <v>7.2940729483282687E-2</v>
      </c>
    </row>
    <row r="109" spans="1:6" x14ac:dyDescent="0.25">
      <c r="A109" s="1" t="s">
        <v>714</v>
      </c>
      <c r="B109" s="1" t="s">
        <v>219</v>
      </c>
      <c r="C109" s="3">
        <v>1423</v>
      </c>
      <c r="D109" s="3">
        <v>1526.8</v>
      </c>
      <c r="E109" s="5">
        <f t="shared" si="2"/>
        <v>103.79999999999995</v>
      </c>
      <c r="F109" s="6">
        <f t="shared" si="3"/>
        <v>7.2944483485593778E-2</v>
      </c>
    </row>
    <row r="110" spans="1:6" x14ac:dyDescent="0.25">
      <c r="A110" s="1" t="s">
        <v>220</v>
      </c>
      <c r="B110" s="1" t="s">
        <v>221</v>
      </c>
      <c r="C110" s="3">
        <v>8014</v>
      </c>
      <c r="D110" s="3">
        <v>8598.58</v>
      </c>
      <c r="E110" s="5">
        <f t="shared" si="2"/>
        <v>584.57999999999993</v>
      </c>
      <c r="F110" s="6">
        <f t="shared" si="3"/>
        <v>7.2944846518592454E-2</v>
      </c>
    </row>
    <row r="111" spans="1:6" x14ac:dyDescent="0.25">
      <c r="A111" s="1" t="s">
        <v>222</v>
      </c>
      <c r="B111" s="1" t="s">
        <v>223</v>
      </c>
      <c r="C111" s="3">
        <v>5381</v>
      </c>
      <c r="D111" s="3">
        <v>5773.51</v>
      </c>
      <c r="E111" s="5">
        <f t="shared" si="2"/>
        <v>392.51000000000022</v>
      </c>
      <c r="F111" s="6">
        <f t="shared" si="3"/>
        <v>7.2943690763798585E-2</v>
      </c>
    </row>
    <row r="112" spans="1:6" x14ac:dyDescent="0.25">
      <c r="A112" s="1" t="s">
        <v>224</v>
      </c>
      <c r="B112" s="1" t="s">
        <v>225</v>
      </c>
      <c r="C112" s="3">
        <v>2115</v>
      </c>
      <c r="D112" s="3">
        <v>2269.27</v>
      </c>
      <c r="E112" s="5">
        <f t="shared" si="2"/>
        <v>154.26999999999998</v>
      </c>
      <c r="F112" s="6">
        <f t="shared" si="3"/>
        <v>7.294089834515366E-2</v>
      </c>
    </row>
    <row r="113" spans="1:6" x14ac:dyDescent="0.25">
      <c r="A113" s="1" t="s">
        <v>226</v>
      </c>
      <c r="B113" s="1" t="s">
        <v>227</v>
      </c>
      <c r="C113" s="3">
        <v>12464</v>
      </c>
      <c r="D113" s="3">
        <v>13373.16</v>
      </c>
      <c r="E113" s="5">
        <f t="shared" si="2"/>
        <v>909.15999999999985</v>
      </c>
      <c r="F113" s="6">
        <f t="shared" si="3"/>
        <v>7.2942875481386379E-2</v>
      </c>
    </row>
    <row r="114" spans="1:6" x14ac:dyDescent="0.25">
      <c r="A114" s="1" t="s">
        <v>228</v>
      </c>
      <c r="B114" s="1" t="s">
        <v>229</v>
      </c>
      <c r="C114" s="3">
        <v>6385</v>
      </c>
      <c r="D114" s="3">
        <v>6850.74</v>
      </c>
      <c r="E114" s="5">
        <f t="shared" si="2"/>
        <v>465.73999999999978</v>
      </c>
      <c r="F114" s="6">
        <f t="shared" si="3"/>
        <v>7.2942834768989787E-2</v>
      </c>
    </row>
    <row r="115" spans="1:6" x14ac:dyDescent="0.25">
      <c r="A115" s="1" t="s">
        <v>230</v>
      </c>
      <c r="B115" s="1" t="s">
        <v>231</v>
      </c>
      <c r="C115" s="3">
        <v>4661</v>
      </c>
      <c r="D115" s="3">
        <v>5001</v>
      </c>
      <c r="E115" s="5">
        <f t="shared" si="2"/>
        <v>340</v>
      </c>
      <c r="F115" s="6">
        <f t="shared" si="3"/>
        <v>7.2945719802617465E-2</v>
      </c>
    </row>
    <row r="116" spans="1:6" x14ac:dyDescent="0.25">
      <c r="A116" s="1" t="s">
        <v>232</v>
      </c>
      <c r="B116" s="1" t="s">
        <v>233</v>
      </c>
      <c r="C116" s="3">
        <v>9447</v>
      </c>
      <c r="D116" s="3">
        <v>10136.1</v>
      </c>
      <c r="E116" s="5">
        <f t="shared" si="2"/>
        <v>689.10000000000036</v>
      </c>
      <c r="F116" s="6">
        <f t="shared" si="3"/>
        <v>7.2943791679898423E-2</v>
      </c>
    </row>
    <row r="117" spans="1:6" x14ac:dyDescent="0.25">
      <c r="A117" s="1" t="s">
        <v>234</v>
      </c>
      <c r="B117" s="1" t="s">
        <v>235</v>
      </c>
      <c r="C117" s="3">
        <v>2651</v>
      </c>
      <c r="D117" s="3">
        <v>2844.37</v>
      </c>
      <c r="E117" s="5">
        <f t="shared" si="2"/>
        <v>193.36999999999989</v>
      </c>
      <c r="F117" s="6">
        <f t="shared" si="3"/>
        <v>7.2942285929837758E-2</v>
      </c>
    </row>
    <row r="118" spans="1:6" x14ac:dyDescent="0.25">
      <c r="A118" s="1" t="s">
        <v>236</v>
      </c>
      <c r="B118" s="1" t="s">
        <v>237</v>
      </c>
      <c r="C118" s="3">
        <v>5654</v>
      </c>
      <c r="D118" s="3">
        <v>6066.42</v>
      </c>
      <c r="E118" s="5">
        <f t="shared" si="2"/>
        <v>412.42000000000007</v>
      </c>
      <c r="F118" s="6">
        <f t="shared" si="3"/>
        <v>7.2943049168730109E-2</v>
      </c>
    </row>
    <row r="119" spans="1:6" x14ac:dyDescent="0.25">
      <c r="A119" s="1" t="s">
        <v>238</v>
      </c>
      <c r="B119" s="1" t="s">
        <v>239</v>
      </c>
      <c r="C119" s="3">
        <v>9711</v>
      </c>
      <c r="D119" s="3">
        <v>10419.36</v>
      </c>
      <c r="E119" s="5">
        <f t="shared" si="2"/>
        <v>708.36000000000058</v>
      </c>
      <c r="F119" s="6">
        <f t="shared" si="3"/>
        <v>7.2944084028421438E-2</v>
      </c>
    </row>
    <row r="120" spans="1:6" x14ac:dyDescent="0.25">
      <c r="A120" s="1" t="s">
        <v>240</v>
      </c>
      <c r="B120" s="1" t="s">
        <v>241</v>
      </c>
      <c r="C120" s="3">
        <v>4558</v>
      </c>
      <c r="D120" s="3">
        <v>4890.4799999999996</v>
      </c>
      <c r="E120" s="5">
        <f t="shared" si="2"/>
        <v>332.47999999999956</v>
      </c>
      <c r="F120" s="6">
        <f t="shared" si="3"/>
        <v>7.2944273804300033E-2</v>
      </c>
    </row>
    <row r="121" spans="1:6" x14ac:dyDescent="0.25">
      <c r="A121" s="1" t="s">
        <v>242</v>
      </c>
      <c r="B121" s="1" t="s">
        <v>243</v>
      </c>
      <c r="C121" s="3">
        <v>5853</v>
      </c>
      <c r="D121" s="3">
        <v>6279.94</v>
      </c>
      <c r="E121" s="5">
        <f t="shared" si="2"/>
        <v>426.9399999999996</v>
      </c>
      <c r="F121" s="6">
        <f t="shared" si="3"/>
        <v>7.2943789509653106E-2</v>
      </c>
    </row>
    <row r="122" spans="1:6" x14ac:dyDescent="0.25">
      <c r="A122" s="1" t="s">
        <v>244</v>
      </c>
      <c r="B122" s="1" t="s">
        <v>245</v>
      </c>
      <c r="C122" s="3">
        <v>2999</v>
      </c>
      <c r="D122" s="3">
        <v>3217.76</v>
      </c>
      <c r="E122" s="5">
        <f t="shared" si="2"/>
        <v>218.76000000000022</v>
      </c>
      <c r="F122" s="6">
        <f t="shared" si="3"/>
        <v>7.2944314771590607E-2</v>
      </c>
    </row>
    <row r="123" spans="1:6" x14ac:dyDescent="0.25">
      <c r="A123" s="1" t="s">
        <v>246</v>
      </c>
      <c r="B123" s="1" t="s">
        <v>247</v>
      </c>
      <c r="C123" s="3">
        <v>3429</v>
      </c>
      <c r="D123" s="3">
        <v>3679.13</v>
      </c>
      <c r="E123" s="5">
        <f t="shared" si="2"/>
        <v>250.13000000000011</v>
      </c>
      <c r="F123" s="6">
        <f t="shared" si="3"/>
        <v>7.2945465150189598E-2</v>
      </c>
    </row>
    <row r="124" spans="1:6" x14ac:dyDescent="0.25">
      <c r="A124" s="1" t="s">
        <v>248</v>
      </c>
      <c r="B124" s="1" t="s">
        <v>249</v>
      </c>
      <c r="C124" s="3">
        <v>3055</v>
      </c>
      <c r="D124" s="3">
        <v>3277.85</v>
      </c>
      <c r="E124" s="5">
        <f t="shared" si="2"/>
        <v>222.84999999999991</v>
      </c>
      <c r="F124" s="6">
        <f t="shared" si="3"/>
        <v>7.2945990180032699E-2</v>
      </c>
    </row>
    <row r="125" spans="1:6" x14ac:dyDescent="0.25">
      <c r="A125" s="1" t="s">
        <v>250</v>
      </c>
      <c r="B125" s="1" t="s">
        <v>251</v>
      </c>
      <c r="C125" s="3">
        <v>9749</v>
      </c>
      <c r="D125" s="3">
        <v>10460.120000000001</v>
      </c>
      <c r="E125" s="5">
        <f t="shared" si="2"/>
        <v>711.1200000000008</v>
      </c>
      <c r="F125" s="6">
        <f t="shared" si="3"/>
        <v>7.2942865934967765E-2</v>
      </c>
    </row>
    <row r="126" spans="1:6" x14ac:dyDescent="0.25">
      <c r="A126" s="1" t="s">
        <v>252</v>
      </c>
      <c r="B126" s="1" t="s">
        <v>253</v>
      </c>
      <c r="C126" s="3">
        <v>1839</v>
      </c>
      <c r="D126" s="3">
        <v>1973.14</v>
      </c>
      <c r="E126" s="5">
        <f t="shared" si="2"/>
        <v>134.1400000000001</v>
      </c>
      <c r="F126" s="6">
        <f t="shared" si="3"/>
        <v>7.2941816204458998E-2</v>
      </c>
    </row>
    <row r="127" spans="1:6" x14ac:dyDescent="0.25">
      <c r="A127" s="1" t="s">
        <v>254</v>
      </c>
      <c r="B127" s="1" t="s">
        <v>255</v>
      </c>
      <c r="C127" s="3">
        <v>861</v>
      </c>
      <c r="D127" s="3">
        <v>923.8</v>
      </c>
      <c r="E127" s="5">
        <f t="shared" si="2"/>
        <v>62.799999999999955</v>
      </c>
      <c r="F127" s="6">
        <f t="shared" si="3"/>
        <v>7.293844367015094E-2</v>
      </c>
    </row>
    <row r="128" spans="1:6" x14ac:dyDescent="0.25">
      <c r="A128" s="1" t="s">
        <v>256</v>
      </c>
      <c r="B128" s="1" t="s">
        <v>257</v>
      </c>
      <c r="C128" s="3">
        <v>1716</v>
      </c>
      <c r="D128" s="3">
        <v>1841.17</v>
      </c>
      <c r="E128" s="5">
        <f t="shared" si="2"/>
        <v>125.17000000000007</v>
      </c>
      <c r="F128" s="6">
        <f t="shared" si="3"/>
        <v>7.2942890442890485E-2</v>
      </c>
    </row>
    <row r="129" spans="1:6" x14ac:dyDescent="0.25">
      <c r="A129" s="1" t="s">
        <v>258</v>
      </c>
      <c r="B129" s="1" t="s">
        <v>259</v>
      </c>
      <c r="C129" s="3">
        <v>8293</v>
      </c>
      <c r="D129" s="3">
        <v>8956.44</v>
      </c>
      <c r="E129" s="5">
        <f t="shared" si="2"/>
        <v>663.44000000000051</v>
      </c>
      <c r="F129" s="6">
        <f t="shared" si="3"/>
        <v>8.0000000000000057E-2</v>
      </c>
    </row>
    <row r="130" spans="1:6" x14ac:dyDescent="0.25">
      <c r="A130" s="1" t="s">
        <v>260</v>
      </c>
      <c r="B130" s="1" t="s">
        <v>261</v>
      </c>
      <c r="C130" s="3">
        <v>4380</v>
      </c>
      <c r="D130" s="3">
        <v>4699.49</v>
      </c>
      <c r="E130" s="5">
        <f t="shared" ref="E130:E193" si="4">D130-C130</f>
        <v>319.48999999999978</v>
      </c>
      <c r="F130" s="6">
        <f t="shared" ref="F130:F193" si="5">IFERROR(E130/C130,0)</f>
        <v>7.2942922374429175E-2</v>
      </c>
    </row>
    <row r="131" spans="1:6" x14ac:dyDescent="0.25">
      <c r="A131" s="1" t="s">
        <v>262</v>
      </c>
      <c r="B131" s="1" t="s">
        <v>263</v>
      </c>
      <c r="C131" s="3">
        <v>6931</v>
      </c>
      <c r="D131" s="3">
        <v>7436.58</v>
      </c>
      <c r="E131" s="5">
        <f t="shared" si="4"/>
        <v>505.57999999999993</v>
      </c>
      <c r="F131" s="6">
        <f t="shared" si="5"/>
        <v>7.2944741018612022E-2</v>
      </c>
    </row>
    <row r="132" spans="1:6" x14ac:dyDescent="0.25">
      <c r="A132" s="1" t="s">
        <v>264</v>
      </c>
      <c r="B132" s="1" t="s">
        <v>265</v>
      </c>
      <c r="C132" s="3">
        <v>7195</v>
      </c>
      <c r="D132" s="3">
        <v>7719.83</v>
      </c>
      <c r="E132" s="5">
        <f t="shared" si="4"/>
        <v>524.82999999999993</v>
      </c>
      <c r="F132" s="6">
        <f t="shared" si="5"/>
        <v>7.2943710910354398E-2</v>
      </c>
    </row>
    <row r="133" spans="1:6" x14ac:dyDescent="0.25">
      <c r="A133" s="1" t="s">
        <v>266</v>
      </c>
      <c r="B133" s="1" t="s">
        <v>267</v>
      </c>
      <c r="C133" s="3">
        <v>1171</v>
      </c>
      <c r="D133" s="3">
        <v>1256.42</v>
      </c>
      <c r="E133" s="5">
        <f t="shared" si="4"/>
        <v>85.420000000000073</v>
      </c>
      <c r="F133" s="6">
        <f t="shared" si="5"/>
        <v>7.2946199829205874E-2</v>
      </c>
    </row>
    <row r="134" spans="1:6" x14ac:dyDescent="0.25">
      <c r="A134" s="1" t="s">
        <v>268</v>
      </c>
      <c r="B134" s="1" t="s">
        <v>269</v>
      </c>
      <c r="C134" s="3">
        <v>11638</v>
      </c>
      <c r="D134" s="3">
        <v>12486.91</v>
      </c>
      <c r="E134" s="5">
        <f t="shared" si="4"/>
        <v>848.90999999999985</v>
      </c>
      <c r="F134" s="6">
        <f t="shared" si="5"/>
        <v>7.2942945523285771E-2</v>
      </c>
    </row>
    <row r="135" spans="1:6" x14ac:dyDescent="0.25">
      <c r="A135" s="1" t="s">
        <v>270</v>
      </c>
      <c r="B135" s="1" t="s">
        <v>271</v>
      </c>
      <c r="C135" s="3">
        <v>13213</v>
      </c>
      <c r="D135" s="3">
        <v>14176.8</v>
      </c>
      <c r="E135" s="5">
        <f t="shared" si="4"/>
        <v>963.79999999999927</v>
      </c>
      <c r="F135" s="6">
        <f t="shared" si="5"/>
        <v>7.2943313403466228E-2</v>
      </c>
    </row>
    <row r="136" spans="1:6" x14ac:dyDescent="0.25">
      <c r="A136" s="1" t="s">
        <v>274</v>
      </c>
      <c r="B136" s="1" t="s">
        <v>275</v>
      </c>
      <c r="C136" s="3">
        <v>9637</v>
      </c>
      <c r="D136" s="3">
        <v>10339.969999999999</v>
      </c>
      <c r="E136" s="5">
        <f t="shared" si="4"/>
        <v>702.96999999999935</v>
      </c>
      <c r="F136" s="6">
        <f t="shared" si="5"/>
        <v>7.2944899865103177E-2</v>
      </c>
    </row>
    <row r="137" spans="1:6" x14ac:dyDescent="0.25">
      <c r="A137" s="1" t="s">
        <v>276</v>
      </c>
      <c r="B137" s="1" t="s">
        <v>277</v>
      </c>
      <c r="C137" s="3">
        <v>7673</v>
      </c>
      <c r="D137" s="3">
        <v>8232.7000000000007</v>
      </c>
      <c r="E137" s="5">
        <f t="shared" si="4"/>
        <v>559.70000000000073</v>
      </c>
      <c r="F137" s="6">
        <f t="shared" si="5"/>
        <v>7.29440896650594E-2</v>
      </c>
    </row>
    <row r="138" spans="1:6" x14ac:dyDescent="0.25">
      <c r="A138" s="1" t="s">
        <v>278</v>
      </c>
      <c r="B138" s="1" t="s">
        <v>279</v>
      </c>
      <c r="C138" s="3">
        <v>5586</v>
      </c>
      <c r="D138" s="3">
        <v>5993.46</v>
      </c>
      <c r="E138" s="5">
        <f t="shared" si="4"/>
        <v>407.46000000000004</v>
      </c>
      <c r="F138" s="6">
        <f t="shared" si="5"/>
        <v>7.2943071965628367E-2</v>
      </c>
    </row>
    <row r="139" spans="1:6" x14ac:dyDescent="0.25">
      <c r="A139" s="1" t="s">
        <v>280</v>
      </c>
      <c r="B139" s="1" t="s">
        <v>281</v>
      </c>
      <c r="C139" s="3">
        <v>11688</v>
      </c>
      <c r="D139" s="3">
        <v>12540.56</v>
      </c>
      <c r="E139" s="5">
        <f t="shared" si="4"/>
        <v>852.55999999999949</v>
      </c>
      <c r="F139" s="6">
        <f t="shared" si="5"/>
        <v>7.2943189596166969E-2</v>
      </c>
    </row>
    <row r="140" spans="1:6" x14ac:dyDescent="0.25">
      <c r="A140" s="1" t="s">
        <v>282</v>
      </c>
      <c r="B140" s="1" t="s">
        <v>283</v>
      </c>
      <c r="C140" s="3">
        <v>6362</v>
      </c>
      <c r="D140" s="3">
        <v>6826.07</v>
      </c>
      <c r="E140" s="5">
        <f t="shared" si="4"/>
        <v>464.06999999999971</v>
      </c>
      <c r="F140" s="6">
        <f t="shared" si="5"/>
        <v>7.2944042753850941E-2</v>
      </c>
    </row>
    <row r="141" spans="1:6" x14ac:dyDescent="0.25">
      <c r="A141" s="1" t="s">
        <v>284</v>
      </c>
      <c r="B141" s="1" t="s">
        <v>285</v>
      </c>
      <c r="C141" s="3">
        <v>6319</v>
      </c>
      <c r="D141" s="3">
        <v>6779.93</v>
      </c>
      <c r="E141" s="5">
        <f t="shared" si="4"/>
        <v>460.93000000000029</v>
      </c>
      <c r="F141" s="6">
        <f t="shared" si="5"/>
        <v>7.2943503718942912E-2</v>
      </c>
    </row>
    <row r="142" spans="1:6" x14ac:dyDescent="0.25">
      <c r="A142" s="1" t="s">
        <v>286</v>
      </c>
      <c r="B142" s="1" t="s">
        <v>287</v>
      </c>
      <c r="C142" s="3">
        <v>2035</v>
      </c>
      <c r="D142" s="3">
        <v>2183.44</v>
      </c>
      <c r="E142" s="5">
        <f t="shared" si="4"/>
        <v>148.44000000000005</v>
      </c>
      <c r="F142" s="6">
        <f t="shared" si="5"/>
        <v>7.2943488943488968E-2</v>
      </c>
    </row>
    <row r="143" spans="1:6" x14ac:dyDescent="0.25">
      <c r="A143" s="1" t="s">
        <v>715</v>
      </c>
      <c r="B143" s="1" t="s">
        <v>288</v>
      </c>
      <c r="C143" s="3">
        <v>5421</v>
      </c>
      <c r="D143" s="3">
        <v>5816.42</v>
      </c>
      <c r="E143" s="5">
        <f t="shared" si="4"/>
        <v>395.42000000000007</v>
      </c>
      <c r="F143" s="6">
        <f t="shared" si="5"/>
        <v>7.2942261575355119E-2</v>
      </c>
    </row>
    <row r="144" spans="1:6" x14ac:dyDescent="0.25">
      <c r="A144" s="1" t="s">
        <v>289</v>
      </c>
      <c r="B144" s="1" t="s">
        <v>290</v>
      </c>
      <c r="C144" s="3">
        <v>2427</v>
      </c>
      <c r="D144" s="3">
        <v>2604.04</v>
      </c>
      <c r="E144" s="5">
        <f t="shared" si="4"/>
        <v>177.03999999999996</v>
      </c>
      <c r="F144" s="6">
        <f t="shared" si="5"/>
        <v>7.2946023897816223E-2</v>
      </c>
    </row>
    <row r="145" spans="1:6" x14ac:dyDescent="0.25">
      <c r="A145" s="1" t="s">
        <v>291</v>
      </c>
      <c r="B145" s="1" t="s">
        <v>292</v>
      </c>
      <c r="C145" s="3">
        <v>2704</v>
      </c>
      <c r="D145" s="3">
        <v>2901.24</v>
      </c>
      <c r="E145" s="5">
        <f t="shared" si="4"/>
        <v>197.23999999999978</v>
      </c>
      <c r="F145" s="6">
        <f t="shared" si="5"/>
        <v>7.2943786982248446E-2</v>
      </c>
    </row>
    <row r="146" spans="1:6" x14ac:dyDescent="0.25">
      <c r="A146" s="1" t="s">
        <v>293</v>
      </c>
      <c r="B146" s="1" t="s">
        <v>294</v>
      </c>
      <c r="C146" s="3">
        <v>3914</v>
      </c>
      <c r="D146" s="3">
        <v>4199.51</v>
      </c>
      <c r="E146" s="5">
        <f t="shared" si="4"/>
        <v>285.51000000000022</v>
      </c>
      <c r="F146" s="6">
        <f t="shared" si="5"/>
        <v>7.2945835462442571E-2</v>
      </c>
    </row>
    <row r="147" spans="1:6" x14ac:dyDescent="0.25">
      <c r="A147" s="1" t="s">
        <v>295</v>
      </c>
      <c r="B147" s="1" t="s">
        <v>296</v>
      </c>
      <c r="C147" s="3">
        <v>2071</v>
      </c>
      <c r="D147" s="3">
        <v>2222.06</v>
      </c>
      <c r="E147" s="5">
        <f t="shared" si="4"/>
        <v>151.05999999999995</v>
      </c>
      <c r="F147" s="6">
        <f t="shared" si="5"/>
        <v>7.2940608401738258E-2</v>
      </c>
    </row>
    <row r="148" spans="1:6" x14ac:dyDescent="0.25">
      <c r="A148" s="1" t="s">
        <v>716</v>
      </c>
      <c r="B148" s="1" t="s">
        <v>297</v>
      </c>
      <c r="C148" s="3">
        <v>1876</v>
      </c>
      <c r="D148" s="3">
        <v>2012.84</v>
      </c>
      <c r="E148" s="5">
        <f t="shared" si="4"/>
        <v>136.83999999999992</v>
      </c>
      <c r="F148" s="6">
        <f t="shared" si="5"/>
        <v>7.2942430703624689E-2</v>
      </c>
    </row>
    <row r="149" spans="1:6" x14ac:dyDescent="0.25">
      <c r="A149" s="1" t="s">
        <v>717</v>
      </c>
      <c r="B149" s="1" t="s">
        <v>298</v>
      </c>
      <c r="C149" s="3">
        <v>1344</v>
      </c>
      <c r="D149" s="3">
        <v>1442.04</v>
      </c>
      <c r="E149" s="5">
        <f t="shared" si="4"/>
        <v>98.039999999999964</v>
      </c>
      <c r="F149" s="6">
        <f t="shared" si="5"/>
        <v>7.2946428571428551E-2</v>
      </c>
    </row>
    <row r="150" spans="1:6" x14ac:dyDescent="0.25">
      <c r="A150" s="1" t="s">
        <v>299</v>
      </c>
      <c r="B150" s="1" t="s">
        <v>300</v>
      </c>
      <c r="C150" s="3">
        <v>1022</v>
      </c>
      <c r="D150" s="3">
        <v>1096.55</v>
      </c>
      <c r="E150" s="5">
        <f t="shared" si="4"/>
        <v>74.549999999999955</v>
      </c>
      <c r="F150" s="6">
        <f t="shared" si="5"/>
        <v>7.2945205479452005E-2</v>
      </c>
    </row>
    <row r="151" spans="1:6" x14ac:dyDescent="0.25">
      <c r="A151" s="1" t="s">
        <v>301</v>
      </c>
      <c r="B151" s="1" t="s">
        <v>302</v>
      </c>
      <c r="C151" s="3">
        <v>520</v>
      </c>
      <c r="D151" s="3">
        <v>557.92999999999995</v>
      </c>
      <c r="E151" s="5">
        <f t="shared" si="4"/>
        <v>37.92999999999995</v>
      </c>
      <c r="F151" s="6">
        <f t="shared" si="5"/>
        <v>7.2942307692307598E-2</v>
      </c>
    </row>
    <row r="152" spans="1:6" x14ac:dyDescent="0.25">
      <c r="A152" s="1" t="s">
        <v>718</v>
      </c>
      <c r="B152" s="1" t="s">
        <v>303</v>
      </c>
      <c r="C152" s="3">
        <v>3008</v>
      </c>
      <c r="D152" s="3">
        <v>3227.42</v>
      </c>
      <c r="E152" s="5">
        <f t="shared" si="4"/>
        <v>219.42000000000007</v>
      </c>
      <c r="F152" s="6">
        <f t="shared" si="5"/>
        <v>7.2945478723404275E-2</v>
      </c>
    </row>
    <row r="153" spans="1:6" x14ac:dyDescent="0.25">
      <c r="A153" s="1" t="s">
        <v>304</v>
      </c>
      <c r="B153" s="1" t="s">
        <v>305</v>
      </c>
      <c r="C153" s="3">
        <v>3197</v>
      </c>
      <c r="D153" s="3">
        <v>3430.2</v>
      </c>
      <c r="E153" s="5">
        <f t="shared" si="4"/>
        <v>233.19999999999982</v>
      </c>
      <c r="F153" s="6">
        <f t="shared" si="5"/>
        <v>7.2943384422896412E-2</v>
      </c>
    </row>
    <row r="154" spans="1:6" x14ac:dyDescent="0.25">
      <c r="A154" s="1" t="s">
        <v>306</v>
      </c>
      <c r="B154" s="1" t="s">
        <v>307</v>
      </c>
      <c r="C154" s="3">
        <v>1261</v>
      </c>
      <c r="D154" s="3">
        <v>1352.98</v>
      </c>
      <c r="E154" s="5">
        <f t="shared" si="4"/>
        <v>91.980000000000018</v>
      </c>
      <c r="F154" s="6">
        <f t="shared" si="5"/>
        <v>7.2942109436954811E-2</v>
      </c>
    </row>
    <row r="155" spans="1:6" x14ac:dyDescent="0.25">
      <c r="A155" s="1" t="s">
        <v>308</v>
      </c>
      <c r="B155" s="1" t="s">
        <v>309</v>
      </c>
      <c r="C155" s="3">
        <v>7618</v>
      </c>
      <c r="D155" s="3">
        <v>8173.69</v>
      </c>
      <c r="E155" s="5">
        <f t="shared" si="4"/>
        <v>555.6899999999996</v>
      </c>
      <c r="F155" s="6">
        <f t="shared" si="5"/>
        <v>7.2944342347072672E-2</v>
      </c>
    </row>
    <row r="156" spans="1:6" x14ac:dyDescent="0.25">
      <c r="A156" s="1" t="s">
        <v>310</v>
      </c>
      <c r="B156" s="1" t="s">
        <v>311</v>
      </c>
      <c r="C156" s="3">
        <v>2624</v>
      </c>
      <c r="D156" s="3">
        <v>2815.4</v>
      </c>
      <c r="E156" s="5">
        <f t="shared" si="4"/>
        <v>191.40000000000009</v>
      </c>
      <c r="F156" s="6">
        <f t="shared" si="5"/>
        <v>7.2942073170731744E-2</v>
      </c>
    </row>
    <row r="157" spans="1:6" x14ac:dyDescent="0.25">
      <c r="A157" s="1" t="s">
        <v>312</v>
      </c>
      <c r="B157" s="1" t="s">
        <v>313</v>
      </c>
      <c r="C157" s="3">
        <v>2128</v>
      </c>
      <c r="D157" s="3">
        <v>2283.23</v>
      </c>
      <c r="E157" s="5">
        <f t="shared" si="4"/>
        <v>155.23000000000002</v>
      </c>
      <c r="F157" s="6">
        <f t="shared" si="5"/>
        <v>7.2946428571428579E-2</v>
      </c>
    </row>
    <row r="158" spans="1:6" x14ac:dyDescent="0.25">
      <c r="A158" s="1" t="s">
        <v>314</v>
      </c>
      <c r="B158" s="1" t="s">
        <v>315</v>
      </c>
      <c r="C158" s="3">
        <v>3362</v>
      </c>
      <c r="D158" s="3">
        <v>3607.24</v>
      </c>
      <c r="E158" s="5">
        <f t="shared" si="4"/>
        <v>245.23999999999978</v>
      </c>
      <c r="F158" s="6">
        <f t="shared" si="5"/>
        <v>7.2944675788221239E-2</v>
      </c>
    </row>
    <row r="159" spans="1:6" x14ac:dyDescent="0.25">
      <c r="A159" s="1" t="s">
        <v>316</v>
      </c>
      <c r="B159" s="1" t="s">
        <v>317</v>
      </c>
      <c r="C159" s="3">
        <v>7529</v>
      </c>
      <c r="D159" s="3">
        <v>8078.2</v>
      </c>
      <c r="E159" s="5">
        <f t="shared" si="4"/>
        <v>549.19999999999982</v>
      </c>
      <c r="F159" s="6">
        <f t="shared" si="5"/>
        <v>7.2944614158586774E-2</v>
      </c>
    </row>
    <row r="160" spans="1:6" x14ac:dyDescent="0.25">
      <c r="A160" s="1" t="s">
        <v>318</v>
      </c>
      <c r="B160" s="1" t="s">
        <v>319</v>
      </c>
      <c r="C160" s="3">
        <v>1327</v>
      </c>
      <c r="D160" s="3">
        <v>1423.8</v>
      </c>
      <c r="E160" s="5">
        <f t="shared" si="4"/>
        <v>96.799999999999955</v>
      </c>
      <c r="F160" s="6">
        <f t="shared" si="5"/>
        <v>7.2946495855312696E-2</v>
      </c>
    </row>
    <row r="161" spans="1:6" x14ac:dyDescent="0.25">
      <c r="A161" s="1" t="s">
        <v>320</v>
      </c>
      <c r="B161" s="1" t="s">
        <v>321</v>
      </c>
      <c r="C161" s="3">
        <v>4770</v>
      </c>
      <c r="D161" s="3">
        <v>5117.9399999999996</v>
      </c>
      <c r="E161" s="5">
        <f t="shared" si="4"/>
        <v>347.9399999999996</v>
      </c>
      <c r="F161" s="6">
        <f t="shared" si="5"/>
        <v>7.2943396226415005E-2</v>
      </c>
    </row>
    <row r="162" spans="1:6" x14ac:dyDescent="0.25">
      <c r="A162" s="1" t="s">
        <v>322</v>
      </c>
      <c r="B162" s="1" t="s">
        <v>323</v>
      </c>
      <c r="C162" s="3">
        <v>8611</v>
      </c>
      <c r="D162" s="3">
        <v>9239.1200000000008</v>
      </c>
      <c r="E162" s="5">
        <f t="shared" si="4"/>
        <v>628.1200000000008</v>
      </c>
      <c r="F162" s="6">
        <f t="shared" si="5"/>
        <v>7.2943908953664011E-2</v>
      </c>
    </row>
    <row r="163" spans="1:6" x14ac:dyDescent="0.25">
      <c r="A163" s="1" t="s">
        <v>324</v>
      </c>
      <c r="B163" s="1" t="s">
        <v>325</v>
      </c>
      <c r="C163" s="3">
        <v>1889</v>
      </c>
      <c r="D163" s="3">
        <v>2026.79</v>
      </c>
      <c r="E163" s="5">
        <f t="shared" si="4"/>
        <v>137.78999999999996</v>
      </c>
      <c r="F163" s="6">
        <f t="shared" si="5"/>
        <v>7.2943356273160384E-2</v>
      </c>
    </row>
    <row r="164" spans="1:6" x14ac:dyDescent="0.25">
      <c r="A164" s="1" t="s">
        <v>326</v>
      </c>
      <c r="B164" s="1" t="s">
        <v>327</v>
      </c>
      <c r="C164" s="3">
        <v>13558</v>
      </c>
      <c r="D164" s="3">
        <v>14546.98</v>
      </c>
      <c r="E164" s="5">
        <f t="shared" si="4"/>
        <v>988.97999999999956</v>
      </c>
      <c r="F164" s="6">
        <f t="shared" si="5"/>
        <v>7.294438707774005E-2</v>
      </c>
    </row>
    <row r="165" spans="1:6" x14ac:dyDescent="0.25">
      <c r="A165" s="1" t="s">
        <v>328</v>
      </c>
      <c r="B165" s="1" t="s">
        <v>329</v>
      </c>
      <c r="C165" s="3">
        <v>2040</v>
      </c>
      <c r="D165" s="3">
        <v>2188.8000000000002</v>
      </c>
      <c r="E165" s="5">
        <f t="shared" si="4"/>
        <v>148.80000000000018</v>
      </c>
      <c r="F165" s="6">
        <f t="shared" si="5"/>
        <v>7.2941176470588329E-2</v>
      </c>
    </row>
    <row r="166" spans="1:6" x14ac:dyDescent="0.25">
      <c r="A166" s="1" t="s">
        <v>330</v>
      </c>
      <c r="B166" s="1" t="s">
        <v>331</v>
      </c>
      <c r="C166" s="3">
        <v>4305</v>
      </c>
      <c r="D166" s="3">
        <v>4619.0200000000004</v>
      </c>
      <c r="E166" s="5">
        <f t="shared" si="4"/>
        <v>314.02000000000044</v>
      </c>
      <c r="F166" s="6">
        <f t="shared" si="5"/>
        <v>7.2943089430894406E-2</v>
      </c>
    </row>
    <row r="167" spans="1:6" x14ac:dyDescent="0.25">
      <c r="A167" s="1" t="s">
        <v>332</v>
      </c>
      <c r="B167" s="1" t="s">
        <v>333</v>
      </c>
      <c r="C167" s="3">
        <v>5637</v>
      </c>
      <c r="D167" s="3">
        <v>6048.18</v>
      </c>
      <c r="E167" s="5">
        <f t="shared" si="4"/>
        <v>411.18000000000029</v>
      </c>
      <c r="F167" s="6">
        <f t="shared" si="5"/>
        <v>7.2943054816391753E-2</v>
      </c>
    </row>
    <row r="168" spans="1:6" x14ac:dyDescent="0.25">
      <c r="A168" s="1" t="s">
        <v>334</v>
      </c>
      <c r="B168" s="1" t="s">
        <v>335</v>
      </c>
      <c r="C168" s="3">
        <v>1919</v>
      </c>
      <c r="D168" s="3">
        <v>2058.9699999999998</v>
      </c>
      <c r="E168" s="5">
        <f t="shared" si="4"/>
        <v>139.9699999999998</v>
      </c>
      <c r="F168" s="6">
        <f t="shared" si="5"/>
        <v>7.2939030745179684E-2</v>
      </c>
    </row>
    <row r="169" spans="1:6" x14ac:dyDescent="0.25">
      <c r="A169" s="1" t="s">
        <v>336</v>
      </c>
      <c r="B169" s="1" t="s">
        <v>337</v>
      </c>
      <c r="C169" s="3">
        <v>2096</v>
      </c>
      <c r="D169" s="3">
        <v>2248.9</v>
      </c>
      <c r="E169" s="5">
        <f t="shared" si="4"/>
        <v>152.90000000000009</v>
      </c>
      <c r="F169" s="6">
        <f t="shared" si="5"/>
        <v>7.2948473282442791E-2</v>
      </c>
    </row>
    <row r="170" spans="1:6" x14ac:dyDescent="0.25">
      <c r="A170" s="1" t="s">
        <v>338</v>
      </c>
      <c r="B170" s="1" t="s">
        <v>339</v>
      </c>
      <c r="C170" s="3">
        <v>2461</v>
      </c>
      <c r="D170" s="3">
        <v>2640.52</v>
      </c>
      <c r="E170" s="5">
        <f t="shared" si="4"/>
        <v>179.51999999999998</v>
      </c>
      <c r="F170" s="6">
        <f t="shared" si="5"/>
        <v>7.294595692807801E-2</v>
      </c>
    </row>
    <row r="171" spans="1:6" x14ac:dyDescent="0.25">
      <c r="A171" s="1" t="s">
        <v>340</v>
      </c>
      <c r="B171" s="1" t="s">
        <v>341</v>
      </c>
      <c r="C171" s="3">
        <v>2195</v>
      </c>
      <c r="D171" s="3">
        <v>2355.11</v>
      </c>
      <c r="E171" s="5">
        <f t="shared" si="4"/>
        <v>160.11000000000013</v>
      </c>
      <c r="F171" s="6">
        <f t="shared" si="5"/>
        <v>7.2943052391799601E-2</v>
      </c>
    </row>
    <row r="172" spans="1:6" x14ac:dyDescent="0.25">
      <c r="A172" s="1" t="s">
        <v>342</v>
      </c>
      <c r="B172" s="1" t="s">
        <v>343</v>
      </c>
      <c r="C172" s="3">
        <v>5824</v>
      </c>
      <c r="D172" s="3">
        <v>6248.83</v>
      </c>
      <c r="E172" s="5">
        <f t="shared" si="4"/>
        <v>424.82999999999993</v>
      </c>
      <c r="F172" s="6">
        <f t="shared" si="5"/>
        <v>7.2944711538461521E-2</v>
      </c>
    </row>
    <row r="173" spans="1:6" x14ac:dyDescent="0.25">
      <c r="A173" s="1" t="s">
        <v>344</v>
      </c>
      <c r="B173" s="1" t="s">
        <v>345</v>
      </c>
      <c r="C173" s="3">
        <v>2731</v>
      </c>
      <c r="D173" s="3">
        <v>2930.21</v>
      </c>
      <c r="E173" s="5">
        <f t="shared" si="4"/>
        <v>199.21000000000004</v>
      </c>
      <c r="F173" s="6">
        <f t="shared" si="5"/>
        <v>7.2943976565360683E-2</v>
      </c>
    </row>
    <row r="174" spans="1:6" x14ac:dyDescent="0.25">
      <c r="A174" s="1" t="s">
        <v>346</v>
      </c>
      <c r="B174" s="1" t="s">
        <v>347</v>
      </c>
      <c r="C174" s="3">
        <v>6436</v>
      </c>
      <c r="D174" s="3">
        <v>6905.47</v>
      </c>
      <c r="E174" s="5">
        <f t="shared" si="4"/>
        <v>469.47000000000025</v>
      </c>
      <c r="F174" s="6">
        <f t="shared" si="5"/>
        <v>7.2944375388440064E-2</v>
      </c>
    </row>
    <row r="175" spans="1:6" x14ac:dyDescent="0.25">
      <c r="A175" s="1" t="s">
        <v>348</v>
      </c>
      <c r="B175" s="1" t="s">
        <v>349</v>
      </c>
      <c r="C175" s="3">
        <v>13443</v>
      </c>
      <c r="D175" s="3">
        <v>14423.58</v>
      </c>
      <c r="E175" s="5">
        <f t="shared" si="4"/>
        <v>980.57999999999993</v>
      </c>
      <c r="F175" s="6">
        <f t="shared" si="5"/>
        <v>7.2943539388529335E-2</v>
      </c>
    </row>
    <row r="176" spans="1:6" x14ac:dyDescent="0.25">
      <c r="A176" s="1" t="s">
        <v>350</v>
      </c>
      <c r="B176" s="1" t="s">
        <v>351</v>
      </c>
      <c r="C176" s="3">
        <v>1250</v>
      </c>
      <c r="D176" s="3">
        <v>1341.18</v>
      </c>
      <c r="E176" s="5">
        <f t="shared" si="4"/>
        <v>91.180000000000064</v>
      </c>
      <c r="F176" s="6">
        <f t="shared" si="5"/>
        <v>7.294400000000005E-2</v>
      </c>
    </row>
    <row r="177" spans="1:6" x14ac:dyDescent="0.25">
      <c r="A177" s="1" t="s">
        <v>352</v>
      </c>
      <c r="B177" s="1" t="s">
        <v>353</v>
      </c>
      <c r="C177" s="3">
        <v>2861</v>
      </c>
      <c r="D177" s="3">
        <v>3069.7</v>
      </c>
      <c r="E177" s="5">
        <f t="shared" si="4"/>
        <v>208.69999999999982</v>
      </c>
      <c r="F177" s="6">
        <f t="shared" si="5"/>
        <v>7.2946522195036639E-2</v>
      </c>
    </row>
    <row r="178" spans="1:6" x14ac:dyDescent="0.25">
      <c r="A178" s="1" t="s">
        <v>354</v>
      </c>
      <c r="B178" s="1" t="s">
        <v>355</v>
      </c>
      <c r="C178" s="3">
        <v>1570</v>
      </c>
      <c r="D178" s="3">
        <v>1684.52</v>
      </c>
      <c r="E178" s="5">
        <f t="shared" si="4"/>
        <v>114.51999999999998</v>
      </c>
      <c r="F178" s="6">
        <f t="shared" si="5"/>
        <v>7.2942675159235651E-2</v>
      </c>
    </row>
    <row r="179" spans="1:6" x14ac:dyDescent="0.25">
      <c r="A179" s="1" t="s">
        <v>356</v>
      </c>
      <c r="B179" s="1" t="s">
        <v>357</v>
      </c>
      <c r="C179" s="3">
        <v>831</v>
      </c>
      <c r="D179" s="3">
        <v>891.61</v>
      </c>
      <c r="E179" s="5">
        <f t="shared" si="4"/>
        <v>60.610000000000014</v>
      </c>
      <c r="F179" s="6">
        <f t="shared" si="5"/>
        <v>7.2936221419975952E-2</v>
      </c>
    </row>
    <row r="180" spans="1:6" x14ac:dyDescent="0.25">
      <c r="A180" s="1" t="s">
        <v>358</v>
      </c>
      <c r="B180" s="1" t="s">
        <v>359</v>
      </c>
      <c r="C180" s="3">
        <v>4608</v>
      </c>
      <c r="D180" s="3">
        <v>4944.12</v>
      </c>
      <c r="E180" s="5">
        <f t="shared" si="4"/>
        <v>336.11999999999989</v>
      </c>
      <c r="F180" s="6">
        <f t="shared" si="5"/>
        <v>7.2942708333333314E-2</v>
      </c>
    </row>
    <row r="181" spans="1:6" x14ac:dyDescent="0.25">
      <c r="A181" s="1" t="s">
        <v>360</v>
      </c>
      <c r="B181" s="1" t="s">
        <v>361</v>
      </c>
      <c r="C181" s="3">
        <v>887</v>
      </c>
      <c r="D181" s="3">
        <v>951.7</v>
      </c>
      <c r="E181" s="5">
        <f t="shared" si="4"/>
        <v>64.700000000000045</v>
      </c>
      <c r="F181" s="6">
        <f t="shared" si="5"/>
        <v>7.2942502818489338E-2</v>
      </c>
    </row>
    <row r="182" spans="1:6" x14ac:dyDescent="0.25">
      <c r="A182" s="1" t="s">
        <v>362</v>
      </c>
      <c r="B182" s="1" t="s">
        <v>363</v>
      </c>
      <c r="C182" s="3">
        <v>1210</v>
      </c>
      <c r="D182" s="3">
        <v>1298.26</v>
      </c>
      <c r="E182" s="5">
        <f t="shared" si="4"/>
        <v>88.259999999999991</v>
      </c>
      <c r="F182" s="6">
        <f t="shared" si="5"/>
        <v>7.2942148760330575E-2</v>
      </c>
    </row>
    <row r="183" spans="1:6" x14ac:dyDescent="0.25">
      <c r="A183" s="1" t="s">
        <v>364</v>
      </c>
      <c r="B183" s="1" t="s">
        <v>365</v>
      </c>
      <c r="C183" s="3">
        <v>2805</v>
      </c>
      <c r="D183" s="3">
        <v>3009.6</v>
      </c>
      <c r="E183" s="5">
        <f t="shared" si="4"/>
        <v>204.59999999999991</v>
      </c>
      <c r="F183" s="6">
        <f t="shared" si="5"/>
        <v>7.2941176470588204E-2</v>
      </c>
    </row>
    <row r="184" spans="1:6" x14ac:dyDescent="0.25">
      <c r="A184" s="1" t="s">
        <v>366</v>
      </c>
      <c r="B184" s="1" t="s">
        <v>367</v>
      </c>
      <c r="C184" s="3">
        <v>3059</v>
      </c>
      <c r="D184" s="3">
        <v>3282.13</v>
      </c>
      <c r="E184" s="5">
        <f t="shared" si="4"/>
        <v>223.13000000000011</v>
      </c>
      <c r="F184" s="6">
        <f t="shared" si="5"/>
        <v>7.2942137953579636E-2</v>
      </c>
    </row>
    <row r="185" spans="1:6" x14ac:dyDescent="0.25">
      <c r="A185" s="1" t="s">
        <v>719</v>
      </c>
      <c r="B185" s="1" t="s">
        <v>368</v>
      </c>
      <c r="C185" s="3">
        <v>378</v>
      </c>
      <c r="D185" s="3">
        <v>405.58</v>
      </c>
      <c r="E185" s="5">
        <f t="shared" si="4"/>
        <v>27.579999999999984</v>
      </c>
      <c r="F185" s="6">
        <f t="shared" si="5"/>
        <v>7.2962962962962924E-2</v>
      </c>
    </row>
    <row r="186" spans="1:6" x14ac:dyDescent="0.25">
      <c r="A186" s="1" t="s">
        <v>369</v>
      </c>
      <c r="B186" s="1" t="s">
        <v>370</v>
      </c>
      <c r="C186" s="3">
        <v>3146</v>
      </c>
      <c r="D186" s="3">
        <v>3375.49</v>
      </c>
      <c r="E186" s="5">
        <f t="shared" si="4"/>
        <v>229.48999999999978</v>
      </c>
      <c r="F186" s="6">
        <f t="shared" si="5"/>
        <v>7.2946598855689701E-2</v>
      </c>
    </row>
    <row r="187" spans="1:6" x14ac:dyDescent="0.25">
      <c r="A187" s="1" t="s">
        <v>371</v>
      </c>
      <c r="B187" s="1" t="s">
        <v>372</v>
      </c>
      <c r="C187" s="3">
        <v>6139</v>
      </c>
      <c r="D187" s="3">
        <v>6586.8</v>
      </c>
      <c r="E187" s="5">
        <f t="shared" si="4"/>
        <v>447.80000000000018</v>
      </c>
      <c r="F187" s="6">
        <f t="shared" si="5"/>
        <v>7.2943476136178562E-2</v>
      </c>
    </row>
    <row r="188" spans="1:6" x14ac:dyDescent="0.25">
      <c r="A188" s="1" t="s">
        <v>373</v>
      </c>
      <c r="B188" s="1" t="s">
        <v>374</v>
      </c>
      <c r="C188" s="3">
        <v>9012</v>
      </c>
      <c r="D188" s="3">
        <v>9669.3700000000008</v>
      </c>
      <c r="E188" s="5">
        <f t="shared" si="4"/>
        <v>657.3700000000008</v>
      </c>
      <c r="F188" s="6">
        <f t="shared" si="5"/>
        <v>7.2943852640923304E-2</v>
      </c>
    </row>
    <row r="189" spans="1:6" x14ac:dyDescent="0.25">
      <c r="A189" s="1" t="s">
        <v>375</v>
      </c>
      <c r="B189" s="1" t="s">
        <v>376</v>
      </c>
      <c r="C189" s="3">
        <v>4935</v>
      </c>
      <c r="D189" s="3">
        <v>5294.98</v>
      </c>
      <c r="E189" s="5">
        <f t="shared" si="4"/>
        <v>359.97999999999956</v>
      </c>
      <c r="F189" s="6">
        <f t="shared" si="5"/>
        <v>7.2944275582573367E-2</v>
      </c>
    </row>
    <row r="190" spans="1:6" x14ac:dyDescent="0.25">
      <c r="A190" s="1" t="s">
        <v>377</v>
      </c>
      <c r="B190" s="1" t="s">
        <v>378</v>
      </c>
      <c r="C190" s="3">
        <v>2242</v>
      </c>
      <c r="D190" s="3">
        <v>2405.54</v>
      </c>
      <c r="E190" s="5">
        <f t="shared" si="4"/>
        <v>163.53999999999996</v>
      </c>
      <c r="F190" s="6">
        <f t="shared" si="5"/>
        <v>7.2943800178412121E-2</v>
      </c>
    </row>
    <row r="191" spans="1:6" x14ac:dyDescent="0.25">
      <c r="A191" s="1" t="s">
        <v>379</v>
      </c>
      <c r="B191" s="1" t="s">
        <v>380</v>
      </c>
      <c r="C191" s="3">
        <v>9759</v>
      </c>
      <c r="D191" s="3">
        <v>10470.86</v>
      </c>
      <c r="E191" s="5">
        <f t="shared" si="4"/>
        <v>711.86000000000058</v>
      </c>
      <c r="F191" s="6">
        <f t="shared" si="5"/>
        <v>7.2943949175120468E-2</v>
      </c>
    </row>
    <row r="192" spans="1:6" x14ac:dyDescent="0.25">
      <c r="A192" s="1" t="s">
        <v>383</v>
      </c>
      <c r="B192" s="1" t="s">
        <v>384</v>
      </c>
      <c r="C192" s="3">
        <v>3163</v>
      </c>
      <c r="D192" s="3">
        <v>3393.72</v>
      </c>
      <c r="E192" s="5">
        <f t="shared" si="4"/>
        <v>230.7199999999998</v>
      </c>
      <c r="F192" s="6">
        <f t="shared" si="5"/>
        <v>7.2943408156813092E-2</v>
      </c>
    </row>
    <row r="193" spans="1:6" x14ac:dyDescent="0.25">
      <c r="A193" s="1" t="s">
        <v>385</v>
      </c>
      <c r="B193" s="1" t="s">
        <v>386</v>
      </c>
      <c r="C193" s="3">
        <v>10823</v>
      </c>
      <c r="D193" s="3">
        <v>11612.47</v>
      </c>
      <c r="E193" s="5">
        <f t="shared" si="4"/>
        <v>789.46999999999935</v>
      </c>
      <c r="F193" s="6">
        <f t="shared" si="5"/>
        <v>7.2943730943361304E-2</v>
      </c>
    </row>
    <row r="194" spans="1:6" x14ac:dyDescent="0.25">
      <c r="A194" s="1" t="s">
        <v>387</v>
      </c>
      <c r="B194" s="1" t="s">
        <v>388</v>
      </c>
      <c r="C194" s="3">
        <v>8758</v>
      </c>
      <c r="D194" s="3">
        <v>9396.84</v>
      </c>
      <c r="E194" s="5">
        <f t="shared" ref="E194:E257" si="6">D194-C194</f>
        <v>638.84000000000015</v>
      </c>
      <c r="F194" s="6">
        <f t="shared" ref="F194:F257" si="7">IFERROR(E194/C194,0)</f>
        <v>7.2943594427951605E-2</v>
      </c>
    </row>
    <row r="195" spans="1:6" x14ac:dyDescent="0.25">
      <c r="A195" s="1" t="s">
        <v>389</v>
      </c>
      <c r="B195" s="1" t="s">
        <v>390</v>
      </c>
      <c r="C195" s="3">
        <v>7356</v>
      </c>
      <c r="D195" s="3">
        <v>7892.58</v>
      </c>
      <c r="E195" s="5">
        <f t="shared" si="6"/>
        <v>536.57999999999993</v>
      </c>
      <c r="F195" s="6">
        <f t="shared" si="7"/>
        <v>7.294453507340945E-2</v>
      </c>
    </row>
    <row r="196" spans="1:6" x14ac:dyDescent="0.25">
      <c r="A196" s="1" t="s">
        <v>391</v>
      </c>
      <c r="B196" s="1" t="s">
        <v>392</v>
      </c>
      <c r="C196" s="3">
        <v>4327</v>
      </c>
      <c r="D196" s="3">
        <v>4642.63</v>
      </c>
      <c r="E196" s="5">
        <f t="shared" si="6"/>
        <v>315.63000000000011</v>
      </c>
      <c r="F196" s="6">
        <f t="shared" si="7"/>
        <v>7.294430321238736E-2</v>
      </c>
    </row>
    <row r="197" spans="1:6" x14ac:dyDescent="0.25">
      <c r="A197" s="1" t="s">
        <v>393</v>
      </c>
      <c r="B197" s="1" t="s">
        <v>394</v>
      </c>
      <c r="C197" s="3">
        <v>1367</v>
      </c>
      <c r="D197" s="3">
        <v>1466.71</v>
      </c>
      <c r="E197" s="5">
        <f t="shared" si="6"/>
        <v>99.710000000000036</v>
      </c>
      <c r="F197" s="6">
        <f t="shared" si="7"/>
        <v>7.2940746159473324E-2</v>
      </c>
    </row>
    <row r="198" spans="1:6" x14ac:dyDescent="0.25">
      <c r="A198" s="1" t="s">
        <v>395</v>
      </c>
      <c r="B198" s="1" t="s">
        <v>396</v>
      </c>
      <c r="C198" s="3">
        <v>2544</v>
      </c>
      <c r="D198" s="3">
        <v>2729.57</v>
      </c>
      <c r="E198" s="5">
        <f t="shared" si="6"/>
        <v>185.57000000000016</v>
      </c>
      <c r="F198" s="6">
        <f t="shared" si="7"/>
        <v>7.2944182389937176E-2</v>
      </c>
    </row>
    <row r="199" spans="1:6" x14ac:dyDescent="0.25">
      <c r="A199" s="1" t="s">
        <v>397</v>
      </c>
      <c r="B199" s="1" t="s">
        <v>398</v>
      </c>
      <c r="C199" s="3">
        <v>9916</v>
      </c>
      <c r="D199" s="3">
        <v>10639.31</v>
      </c>
      <c r="E199" s="5">
        <f t="shared" si="6"/>
        <v>723.30999999999949</v>
      </c>
      <c r="F199" s="6">
        <f t="shared" si="7"/>
        <v>7.2943727309398895E-2</v>
      </c>
    </row>
    <row r="200" spans="1:6" x14ac:dyDescent="0.25">
      <c r="A200" s="1" t="s">
        <v>399</v>
      </c>
      <c r="B200" s="1" t="s">
        <v>400</v>
      </c>
      <c r="C200" s="3">
        <v>4323</v>
      </c>
      <c r="D200" s="3">
        <v>4638.34</v>
      </c>
      <c r="E200" s="5">
        <f t="shared" si="6"/>
        <v>315.34000000000015</v>
      </c>
      <c r="F200" s="6">
        <f t="shared" si="7"/>
        <v>7.2944714318760151E-2</v>
      </c>
    </row>
    <row r="201" spans="1:6" x14ac:dyDescent="0.25">
      <c r="A201" s="1" t="s">
        <v>401</v>
      </c>
      <c r="B201" s="1" t="s">
        <v>402</v>
      </c>
      <c r="C201" s="3">
        <v>4666</v>
      </c>
      <c r="D201" s="3">
        <v>5006.3500000000004</v>
      </c>
      <c r="E201" s="5">
        <f t="shared" si="6"/>
        <v>340.35000000000036</v>
      </c>
      <c r="F201" s="6">
        <f t="shared" si="7"/>
        <v>7.29425632233177E-2</v>
      </c>
    </row>
    <row r="202" spans="1:6" x14ac:dyDescent="0.25">
      <c r="A202" s="1" t="s">
        <v>403</v>
      </c>
      <c r="B202" s="1" t="s">
        <v>404</v>
      </c>
      <c r="C202" s="3">
        <v>5772</v>
      </c>
      <c r="D202" s="3">
        <v>6193.03</v>
      </c>
      <c r="E202" s="5">
        <f t="shared" si="6"/>
        <v>421.02999999999975</v>
      </c>
      <c r="F202" s="6">
        <f t="shared" si="7"/>
        <v>7.2943520443520399E-2</v>
      </c>
    </row>
    <row r="203" spans="1:6" x14ac:dyDescent="0.25">
      <c r="A203" s="1" t="s">
        <v>405</v>
      </c>
      <c r="B203" s="1" t="s">
        <v>406</v>
      </c>
      <c r="C203" s="3">
        <v>5237</v>
      </c>
      <c r="D203" s="3">
        <v>5619</v>
      </c>
      <c r="E203" s="5">
        <f t="shared" si="6"/>
        <v>382</v>
      </c>
      <c r="F203" s="6">
        <f t="shared" si="7"/>
        <v>7.2942524345999613E-2</v>
      </c>
    </row>
    <row r="204" spans="1:6" x14ac:dyDescent="0.25">
      <c r="A204" s="1" t="s">
        <v>407</v>
      </c>
      <c r="B204" s="1" t="s">
        <v>408</v>
      </c>
      <c r="C204" s="3">
        <v>2112</v>
      </c>
      <c r="D204" s="3">
        <v>2266.06</v>
      </c>
      <c r="E204" s="5">
        <f t="shared" si="6"/>
        <v>154.05999999999995</v>
      </c>
      <c r="F204" s="6">
        <f t="shared" si="7"/>
        <v>7.2945075757575736E-2</v>
      </c>
    </row>
    <row r="205" spans="1:6" x14ac:dyDescent="0.25">
      <c r="A205" s="1" t="s">
        <v>409</v>
      </c>
      <c r="B205" s="1" t="s">
        <v>410</v>
      </c>
      <c r="C205" s="3">
        <v>3580</v>
      </c>
      <c r="D205" s="3">
        <v>3841.14</v>
      </c>
      <c r="E205" s="5">
        <f t="shared" si="6"/>
        <v>261.13999999999987</v>
      </c>
      <c r="F205" s="6">
        <f t="shared" si="7"/>
        <v>7.294413407821225E-2</v>
      </c>
    </row>
    <row r="206" spans="1:6" x14ac:dyDescent="0.25">
      <c r="A206" s="1" t="s">
        <v>411</v>
      </c>
      <c r="B206" s="1" t="s">
        <v>412</v>
      </c>
      <c r="C206" s="3">
        <v>1051</v>
      </c>
      <c r="D206" s="3">
        <v>1127.6600000000001</v>
      </c>
      <c r="E206" s="5">
        <f t="shared" si="6"/>
        <v>76.660000000000082</v>
      </c>
      <c r="F206" s="6">
        <f t="shared" si="7"/>
        <v>7.2940057088487234E-2</v>
      </c>
    </row>
    <row r="207" spans="1:6" x14ac:dyDescent="0.25">
      <c r="A207" s="1" t="s">
        <v>413</v>
      </c>
      <c r="B207" s="1" t="s">
        <v>414</v>
      </c>
      <c r="C207" s="3">
        <v>2571</v>
      </c>
      <c r="D207" s="3">
        <v>2758.54</v>
      </c>
      <c r="E207" s="5">
        <f t="shared" si="6"/>
        <v>187.53999999999996</v>
      </c>
      <c r="F207" s="6">
        <f t="shared" si="7"/>
        <v>7.2944379618825342E-2</v>
      </c>
    </row>
    <row r="208" spans="1:6" x14ac:dyDescent="0.25">
      <c r="A208" s="1" t="s">
        <v>720</v>
      </c>
      <c r="B208" s="1" t="s">
        <v>415</v>
      </c>
      <c r="C208" s="3">
        <v>6011</v>
      </c>
      <c r="D208" s="3">
        <v>6449.47</v>
      </c>
      <c r="E208" s="5">
        <f t="shared" si="6"/>
        <v>438.47000000000025</v>
      </c>
      <c r="F208" s="6">
        <f t="shared" si="7"/>
        <v>7.2944601563799741E-2</v>
      </c>
    </row>
    <row r="209" spans="1:6" x14ac:dyDescent="0.25">
      <c r="A209" s="1" t="s">
        <v>416</v>
      </c>
      <c r="B209" s="1" t="s">
        <v>417</v>
      </c>
      <c r="C209" s="3">
        <v>3030</v>
      </c>
      <c r="D209" s="3">
        <v>3251.02</v>
      </c>
      <c r="E209" s="5">
        <f t="shared" si="6"/>
        <v>221.01999999999998</v>
      </c>
      <c r="F209" s="6">
        <f t="shared" si="7"/>
        <v>7.2943894389438935E-2</v>
      </c>
    </row>
    <row r="210" spans="1:6" x14ac:dyDescent="0.25">
      <c r="A210" s="1" t="s">
        <v>418</v>
      </c>
      <c r="B210" s="1" t="s">
        <v>419</v>
      </c>
      <c r="C210" s="3">
        <v>1791</v>
      </c>
      <c r="D210" s="3">
        <v>1921.64</v>
      </c>
      <c r="E210" s="5">
        <f t="shared" si="6"/>
        <v>130.6400000000001</v>
      </c>
      <c r="F210" s="6">
        <f t="shared" si="7"/>
        <v>7.2942490228922449E-2</v>
      </c>
    </row>
    <row r="211" spans="1:6" x14ac:dyDescent="0.25">
      <c r="A211" s="1" t="s">
        <v>420</v>
      </c>
      <c r="B211" s="1" t="s">
        <v>421</v>
      </c>
      <c r="C211" s="3">
        <v>10103</v>
      </c>
      <c r="D211" s="3">
        <v>10839.95</v>
      </c>
      <c r="E211" s="5">
        <f t="shared" si="6"/>
        <v>736.95000000000073</v>
      </c>
      <c r="F211" s="6">
        <f t="shared" si="7"/>
        <v>7.2943680095021349E-2</v>
      </c>
    </row>
    <row r="212" spans="1:6" x14ac:dyDescent="0.25">
      <c r="A212" s="1" t="s">
        <v>422</v>
      </c>
      <c r="B212" s="1" t="s">
        <v>423</v>
      </c>
      <c r="C212" s="3">
        <v>3087</v>
      </c>
      <c r="D212" s="3">
        <v>3312.18</v>
      </c>
      <c r="E212" s="5">
        <f t="shared" si="6"/>
        <v>225.17999999999984</v>
      </c>
      <c r="F212" s="6">
        <f t="shared" si="7"/>
        <v>7.2944606413994112E-2</v>
      </c>
    </row>
    <row r="213" spans="1:6" x14ac:dyDescent="0.25">
      <c r="A213" s="1" t="s">
        <v>424</v>
      </c>
      <c r="B213" s="1" t="s">
        <v>425</v>
      </c>
      <c r="C213" s="3">
        <v>3364</v>
      </c>
      <c r="D213" s="3">
        <v>3609.38</v>
      </c>
      <c r="E213" s="5">
        <f t="shared" si="6"/>
        <v>245.38000000000011</v>
      </c>
      <c r="F213" s="6">
        <f t="shared" si="7"/>
        <v>7.2942925089179586E-2</v>
      </c>
    </row>
    <row r="214" spans="1:6" x14ac:dyDescent="0.25">
      <c r="A214" s="1" t="s">
        <v>426</v>
      </c>
      <c r="B214" s="1" t="s">
        <v>427</v>
      </c>
      <c r="C214" s="3">
        <v>13320</v>
      </c>
      <c r="D214" s="3">
        <v>14291.6</v>
      </c>
      <c r="E214" s="5">
        <f t="shared" si="6"/>
        <v>971.60000000000036</v>
      </c>
      <c r="F214" s="6">
        <f t="shared" si="7"/>
        <v>7.294294294294297E-2</v>
      </c>
    </row>
    <row r="215" spans="1:6" x14ac:dyDescent="0.25">
      <c r="A215" s="1" t="s">
        <v>721</v>
      </c>
      <c r="B215" s="1" t="s">
        <v>428</v>
      </c>
      <c r="C215" s="3">
        <v>799</v>
      </c>
      <c r="D215" s="3">
        <v>857.28</v>
      </c>
      <c r="E215" s="5">
        <f t="shared" si="6"/>
        <v>58.279999999999973</v>
      </c>
      <c r="F215" s="6">
        <f t="shared" si="7"/>
        <v>7.2941176470588204E-2</v>
      </c>
    </row>
    <row r="216" spans="1:6" x14ac:dyDescent="0.25">
      <c r="A216" s="1" t="s">
        <v>429</v>
      </c>
      <c r="B216" s="1" t="s">
        <v>430</v>
      </c>
      <c r="C216" s="3">
        <v>5673</v>
      </c>
      <c r="D216" s="3">
        <v>6086.81</v>
      </c>
      <c r="E216" s="5">
        <f t="shared" si="6"/>
        <v>413.8100000000004</v>
      </c>
      <c r="F216" s="6">
        <f t="shared" si="7"/>
        <v>7.294376872906759E-2</v>
      </c>
    </row>
    <row r="217" spans="1:6" x14ac:dyDescent="0.25">
      <c r="A217" s="1" t="s">
        <v>431</v>
      </c>
      <c r="B217" s="1" t="s">
        <v>432</v>
      </c>
      <c r="C217" s="3">
        <v>3320</v>
      </c>
      <c r="D217" s="3">
        <v>3562.18</v>
      </c>
      <c r="E217" s="5">
        <f t="shared" si="6"/>
        <v>242.17999999999984</v>
      </c>
      <c r="F217" s="6">
        <f t="shared" si="7"/>
        <v>7.294578313253007E-2</v>
      </c>
    </row>
    <row r="218" spans="1:6" x14ac:dyDescent="0.25">
      <c r="A218" s="1" t="s">
        <v>433</v>
      </c>
      <c r="B218" s="1" t="s">
        <v>434</v>
      </c>
      <c r="C218" s="3">
        <v>5938</v>
      </c>
      <c r="D218" s="3">
        <v>6371.14</v>
      </c>
      <c r="E218" s="5">
        <f t="shared" si="6"/>
        <v>433.14000000000033</v>
      </c>
      <c r="F218" s="6">
        <f t="shared" si="7"/>
        <v>7.2943752105085941E-2</v>
      </c>
    </row>
    <row r="219" spans="1:6" x14ac:dyDescent="0.25">
      <c r="A219" s="1" t="s">
        <v>435</v>
      </c>
      <c r="B219" s="1" t="s">
        <v>436</v>
      </c>
      <c r="C219" s="3">
        <v>11535</v>
      </c>
      <c r="D219" s="3">
        <v>12376.4</v>
      </c>
      <c r="E219" s="5">
        <f t="shared" si="6"/>
        <v>841.39999999999964</v>
      </c>
      <c r="F219" s="6">
        <f t="shared" si="7"/>
        <v>7.2943216298222771E-2</v>
      </c>
    </row>
    <row r="220" spans="1:6" x14ac:dyDescent="0.25">
      <c r="A220" s="1" t="s">
        <v>437</v>
      </c>
      <c r="B220" s="1" t="s">
        <v>438</v>
      </c>
      <c r="C220" s="3">
        <v>12712</v>
      </c>
      <c r="D220" s="3">
        <v>13639.26</v>
      </c>
      <c r="E220" s="5">
        <f t="shared" si="6"/>
        <v>927.26000000000022</v>
      </c>
      <c r="F220" s="6">
        <f t="shared" si="7"/>
        <v>7.2943675267463828E-2</v>
      </c>
    </row>
    <row r="221" spans="1:6" x14ac:dyDescent="0.25">
      <c r="A221" s="1" t="s">
        <v>439</v>
      </c>
      <c r="B221" s="1" t="s">
        <v>440</v>
      </c>
      <c r="C221" s="3">
        <v>5756</v>
      </c>
      <c r="D221" s="3">
        <v>6175.86</v>
      </c>
      <c r="E221" s="5">
        <f t="shared" si="6"/>
        <v>419.85999999999967</v>
      </c>
      <c r="F221" s="6">
        <f t="shared" si="7"/>
        <v>7.2943015983321688E-2</v>
      </c>
    </row>
    <row r="222" spans="1:6" x14ac:dyDescent="0.25">
      <c r="A222" s="1" t="s">
        <v>441</v>
      </c>
      <c r="B222" s="1" t="s">
        <v>442</v>
      </c>
      <c r="C222" s="3">
        <v>5204</v>
      </c>
      <c r="D222" s="3">
        <v>5583.6</v>
      </c>
      <c r="E222" s="5">
        <f t="shared" si="6"/>
        <v>379.60000000000036</v>
      </c>
      <c r="F222" s="6">
        <f t="shared" si="7"/>
        <v>7.2943889315910906E-2</v>
      </c>
    </row>
    <row r="223" spans="1:6" x14ac:dyDescent="0.25">
      <c r="A223" s="1" t="s">
        <v>443</v>
      </c>
      <c r="B223" s="1" t="s">
        <v>444</v>
      </c>
      <c r="C223" s="3">
        <v>1414</v>
      </c>
      <c r="D223" s="3">
        <v>1517.14</v>
      </c>
      <c r="E223" s="5">
        <f t="shared" si="6"/>
        <v>103.1400000000001</v>
      </c>
      <c r="F223" s="6">
        <f t="shared" si="7"/>
        <v>7.2942008486563015E-2</v>
      </c>
    </row>
    <row r="224" spans="1:6" x14ac:dyDescent="0.25">
      <c r="A224" s="1" t="s">
        <v>445</v>
      </c>
      <c r="B224" s="1" t="s">
        <v>446</v>
      </c>
      <c r="C224" s="3">
        <v>1994</v>
      </c>
      <c r="D224" s="3">
        <v>2139.44</v>
      </c>
      <c r="E224" s="5">
        <f t="shared" si="6"/>
        <v>145.44000000000005</v>
      </c>
      <c r="F224" s="6">
        <f t="shared" si="7"/>
        <v>7.2938816449348076E-2</v>
      </c>
    </row>
    <row r="225" spans="1:6" x14ac:dyDescent="0.25">
      <c r="A225" s="1" t="s">
        <v>447</v>
      </c>
      <c r="B225" s="1" t="s">
        <v>448</v>
      </c>
      <c r="C225" s="3">
        <v>6099</v>
      </c>
      <c r="D225" s="3">
        <v>6543.89</v>
      </c>
      <c r="E225" s="5">
        <f t="shared" si="6"/>
        <v>444.89000000000033</v>
      </c>
      <c r="F225" s="6">
        <f t="shared" si="7"/>
        <v>7.2944745040170567E-2</v>
      </c>
    </row>
    <row r="226" spans="1:6" x14ac:dyDescent="0.25">
      <c r="A226" s="1" t="s">
        <v>722</v>
      </c>
      <c r="B226" s="1" t="s">
        <v>449</v>
      </c>
      <c r="C226" s="3">
        <v>1880</v>
      </c>
      <c r="D226" s="3">
        <v>2017.14</v>
      </c>
      <c r="E226" s="5">
        <f t="shared" si="6"/>
        <v>137.1400000000001</v>
      </c>
      <c r="F226" s="6">
        <f t="shared" si="7"/>
        <v>7.2946808510638353E-2</v>
      </c>
    </row>
    <row r="227" spans="1:6" x14ac:dyDescent="0.25">
      <c r="A227" s="1" t="s">
        <v>723</v>
      </c>
      <c r="B227" s="1" t="s">
        <v>450</v>
      </c>
      <c r="C227" s="3">
        <v>8081</v>
      </c>
      <c r="D227" s="3">
        <v>8670.4599999999991</v>
      </c>
      <c r="E227" s="5">
        <f t="shared" si="6"/>
        <v>589.45999999999913</v>
      </c>
      <c r="F227" s="6">
        <f t="shared" si="7"/>
        <v>7.294394258136358E-2</v>
      </c>
    </row>
    <row r="228" spans="1:6" x14ac:dyDescent="0.25">
      <c r="A228" s="1" t="s">
        <v>451</v>
      </c>
      <c r="B228" s="1" t="s">
        <v>452</v>
      </c>
      <c r="C228" s="3">
        <v>4562</v>
      </c>
      <c r="D228" s="3">
        <v>4894.76</v>
      </c>
      <c r="E228" s="5">
        <f t="shared" si="6"/>
        <v>332.76000000000022</v>
      </c>
      <c r="F228" s="6">
        <f t="shared" si="7"/>
        <v>7.2941692240245548E-2</v>
      </c>
    </row>
    <row r="229" spans="1:6" x14ac:dyDescent="0.25">
      <c r="A229" s="1" t="s">
        <v>453</v>
      </c>
      <c r="B229" s="1" t="s">
        <v>454</v>
      </c>
      <c r="C229" s="3">
        <v>4554</v>
      </c>
      <c r="D229" s="3">
        <v>4886.2</v>
      </c>
      <c r="E229" s="5">
        <f t="shared" si="6"/>
        <v>332.19999999999982</v>
      </c>
      <c r="F229" s="6">
        <f t="shared" si="7"/>
        <v>7.2946859903381608E-2</v>
      </c>
    </row>
    <row r="230" spans="1:6" x14ac:dyDescent="0.25">
      <c r="A230" s="1" t="s">
        <v>455</v>
      </c>
      <c r="B230" s="1" t="s">
        <v>456</v>
      </c>
      <c r="C230" s="3">
        <v>11728</v>
      </c>
      <c r="D230" s="3">
        <v>12583.48</v>
      </c>
      <c r="E230" s="5">
        <f t="shared" si="6"/>
        <v>855.47999999999956</v>
      </c>
      <c r="F230" s="6">
        <f t="shared" si="7"/>
        <v>7.2943383356070909E-2</v>
      </c>
    </row>
    <row r="231" spans="1:6" x14ac:dyDescent="0.25">
      <c r="A231" s="1" t="s">
        <v>457</v>
      </c>
      <c r="B231" s="1" t="s">
        <v>458</v>
      </c>
      <c r="C231" s="3">
        <v>5548</v>
      </c>
      <c r="D231" s="3">
        <v>5952.7</v>
      </c>
      <c r="E231" s="5">
        <f t="shared" si="6"/>
        <v>404.69999999999982</v>
      </c>
      <c r="F231" s="6">
        <f t="shared" si="7"/>
        <v>7.2945205479452019E-2</v>
      </c>
    </row>
    <row r="232" spans="1:6" x14ac:dyDescent="0.25">
      <c r="A232" s="1" t="s">
        <v>459</v>
      </c>
      <c r="B232" s="1" t="s">
        <v>460</v>
      </c>
      <c r="C232" s="3">
        <v>5790</v>
      </c>
      <c r="D232" s="3">
        <v>5465.58</v>
      </c>
      <c r="E232" s="5">
        <f t="shared" si="6"/>
        <v>-324.42000000000007</v>
      </c>
      <c r="F232" s="6">
        <f t="shared" si="7"/>
        <v>-5.6031088082901567E-2</v>
      </c>
    </row>
    <row r="233" spans="1:6" x14ac:dyDescent="0.25">
      <c r="A233" s="1" t="s">
        <v>461</v>
      </c>
      <c r="B233" s="1" t="s">
        <v>462</v>
      </c>
      <c r="C233" s="3">
        <v>5338</v>
      </c>
      <c r="D233" s="3">
        <v>5727.37</v>
      </c>
      <c r="E233" s="5">
        <f t="shared" si="6"/>
        <v>389.36999999999989</v>
      </c>
      <c r="F233" s="6">
        <f t="shared" si="7"/>
        <v>7.2943049831397502E-2</v>
      </c>
    </row>
    <row r="234" spans="1:6" x14ac:dyDescent="0.25">
      <c r="A234" s="1" t="s">
        <v>463</v>
      </c>
      <c r="B234" s="1" t="s">
        <v>464</v>
      </c>
      <c r="C234" s="3">
        <v>10233</v>
      </c>
      <c r="D234" s="3">
        <v>10979.44</v>
      </c>
      <c r="E234" s="5">
        <f t="shared" si="6"/>
        <v>746.44000000000051</v>
      </c>
      <c r="F234" s="6">
        <f t="shared" si="7"/>
        <v>7.2944395582918056E-2</v>
      </c>
    </row>
    <row r="235" spans="1:6" x14ac:dyDescent="0.25">
      <c r="A235" s="1" t="s">
        <v>465</v>
      </c>
      <c r="B235" s="1" t="s">
        <v>466</v>
      </c>
      <c r="C235" s="3">
        <v>1635</v>
      </c>
      <c r="D235" s="3">
        <v>1754.27</v>
      </c>
      <c r="E235" s="5">
        <f t="shared" si="6"/>
        <v>119.26999999999998</v>
      </c>
      <c r="F235" s="6">
        <f t="shared" si="7"/>
        <v>7.2948012232415885E-2</v>
      </c>
    </row>
    <row r="236" spans="1:6" x14ac:dyDescent="0.25">
      <c r="A236" s="1" t="s">
        <v>467</v>
      </c>
      <c r="B236" s="1" t="s">
        <v>468</v>
      </c>
      <c r="C236" s="3">
        <v>900</v>
      </c>
      <c r="D236" s="3">
        <v>965.65</v>
      </c>
      <c r="E236" s="5">
        <f t="shared" si="6"/>
        <v>65.649999999999977</v>
      </c>
      <c r="F236" s="6">
        <f t="shared" si="7"/>
        <v>7.2944444444444423E-2</v>
      </c>
    </row>
    <row r="237" spans="1:6" x14ac:dyDescent="0.25">
      <c r="A237" s="1" t="s">
        <v>469</v>
      </c>
      <c r="B237" s="1" t="s">
        <v>470</v>
      </c>
      <c r="C237" s="3">
        <v>2834</v>
      </c>
      <c r="D237" s="3">
        <v>3040.72</v>
      </c>
      <c r="E237" s="5">
        <f t="shared" si="6"/>
        <v>206.7199999999998</v>
      </c>
      <c r="F237" s="6">
        <f t="shared" si="7"/>
        <v>7.2942836979534159E-2</v>
      </c>
    </row>
    <row r="238" spans="1:6" x14ac:dyDescent="0.25">
      <c r="A238" s="1" t="s">
        <v>471</v>
      </c>
      <c r="B238" s="1" t="s">
        <v>472</v>
      </c>
      <c r="C238" s="3">
        <v>3984</v>
      </c>
      <c r="D238" s="3">
        <v>4274.6000000000004</v>
      </c>
      <c r="E238" s="5">
        <f t="shared" si="6"/>
        <v>290.60000000000036</v>
      </c>
      <c r="F238" s="6">
        <f t="shared" si="7"/>
        <v>7.2941767068273183E-2</v>
      </c>
    </row>
    <row r="239" spans="1:6" x14ac:dyDescent="0.25">
      <c r="A239" s="1" t="s">
        <v>473</v>
      </c>
      <c r="B239" s="1" t="s">
        <v>474</v>
      </c>
      <c r="C239" s="3">
        <v>2554</v>
      </c>
      <c r="D239" s="3">
        <v>2740.3</v>
      </c>
      <c r="E239" s="5">
        <f t="shared" si="6"/>
        <v>186.30000000000018</v>
      </c>
      <c r="F239" s="6">
        <f t="shared" si="7"/>
        <v>7.2944400939702503E-2</v>
      </c>
    </row>
    <row r="240" spans="1:6" x14ac:dyDescent="0.25">
      <c r="A240" s="1" t="s">
        <v>475</v>
      </c>
      <c r="B240" s="1" t="s">
        <v>476</v>
      </c>
      <c r="C240" s="3">
        <v>2494</v>
      </c>
      <c r="D240" s="3">
        <v>2675.93</v>
      </c>
      <c r="E240" s="5">
        <f t="shared" si="6"/>
        <v>181.92999999999984</v>
      </c>
      <c r="F240" s="6">
        <f t="shared" si="7"/>
        <v>7.2947072975140276E-2</v>
      </c>
    </row>
    <row r="241" spans="1:6" x14ac:dyDescent="0.25">
      <c r="A241" s="1" t="s">
        <v>477</v>
      </c>
      <c r="B241" s="1" t="s">
        <v>478</v>
      </c>
      <c r="C241" s="3">
        <v>1140</v>
      </c>
      <c r="D241" s="3">
        <v>1223.1600000000001</v>
      </c>
      <c r="E241" s="5">
        <f t="shared" si="6"/>
        <v>83.160000000000082</v>
      </c>
      <c r="F241" s="6">
        <f t="shared" si="7"/>
        <v>7.2947368421052705E-2</v>
      </c>
    </row>
    <row r="242" spans="1:6" x14ac:dyDescent="0.25">
      <c r="A242" s="1" t="s">
        <v>479</v>
      </c>
      <c r="B242" s="1" t="s">
        <v>480</v>
      </c>
      <c r="C242" s="3">
        <v>1359</v>
      </c>
      <c r="D242" s="3">
        <v>1458.13</v>
      </c>
      <c r="E242" s="5">
        <f t="shared" si="6"/>
        <v>99.130000000000109</v>
      </c>
      <c r="F242" s="6">
        <f t="shared" si="7"/>
        <v>7.2943340691685149E-2</v>
      </c>
    </row>
    <row r="243" spans="1:6" x14ac:dyDescent="0.25">
      <c r="A243" s="1" t="s">
        <v>481</v>
      </c>
      <c r="B243" s="1" t="s">
        <v>482</v>
      </c>
      <c r="C243" s="3">
        <v>4384</v>
      </c>
      <c r="D243" s="3">
        <v>4703.78</v>
      </c>
      <c r="E243" s="5">
        <f t="shared" si="6"/>
        <v>319.77999999999975</v>
      </c>
      <c r="F243" s="6">
        <f t="shared" si="7"/>
        <v>7.2942518248175131E-2</v>
      </c>
    </row>
    <row r="244" spans="1:6" x14ac:dyDescent="0.25">
      <c r="A244" s="1" t="s">
        <v>483</v>
      </c>
      <c r="B244" s="1" t="s">
        <v>484</v>
      </c>
      <c r="C244" s="3">
        <v>1026</v>
      </c>
      <c r="D244" s="3">
        <v>1100.8399999999999</v>
      </c>
      <c r="E244" s="5">
        <f t="shared" si="6"/>
        <v>74.839999999999918</v>
      </c>
      <c r="F244" s="6">
        <f t="shared" si="7"/>
        <v>7.2943469785574963E-2</v>
      </c>
    </row>
    <row r="245" spans="1:6" x14ac:dyDescent="0.25">
      <c r="A245" s="1" t="s">
        <v>485</v>
      </c>
      <c r="B245" s="1" t="s">
        <v>486</v>
      </c>
      <c r="C245" s="3">
        <v>1607</v>
      </c>
      <c r="D245" s="3">
        <v>1724.22</v>
      </c>
      <c r="E245" s="5">
        <f t="shared" si="6"/>
        <v>117.22000000000003</v>
      </c>
      <c r="F245" s="6">
        <f t="shared" si="7"/>
        <v>7.2943372744243951E-2</v>
      </c>
    </row>
    <row r="246" spans="1:6" x14ac:dyDescent="0.25">
      <c r="A246" s="1" t="s">
        <v>487</v>
      </c>
      <c r="B246" s="1" t="s">
        <v>488</v>
      </c>
      <c r="C246" s="3">
        <v>998</v>
      </c>
      <c r="D246" s="3">
        <v>1070.8</v>
      </c>
      <c r="E246" s="5">
        <f t="shared" si="6"/>
        <v>72.799999999999955</v>
      </c>
      <c r="F246" s="6">
        <f t="shared" si="7"/>
        <v>7.2945891783567085E-2</v>
      </c>
    </row>
    <row r="247" spans="1:6" x14ac:dyDescent="0.25">
      <c r="A247" s="1" t="s">
        <v>489</v>
      </c>
      <c r="B247" s="1" t="s">
        <v>490</v>
      </c>
      <c r="C247" s="3">
        <v>7098</v>
      </c>
      <c r="D247" s="3">
        <v>7615.75</v>
      </c>
      <c r="E247" s="5">
        <f t="shared" si="6"/>
        <v>517.75</v>
      </c>
      <c r="F247" s="6">
        <f t="shared" si="7"/>
        <v>7.2943082558467168E-2</v>
      </c>
    </row>
    <row r="248" spans="1:6" x14ac:dyDescent="0.25">
      <c r="A248" s="1" t="s">
        <v>491</v>
      </c>
      <c r="B248" s="1" t="s">
        <v>492</v>
      </c>
      <c r="C248" s="3">
        <v>3675</v>
      </c>
      <c r="D248" s="3">
        <v>3943.07</v>
      </c>
      <c r="E248" s="5">
        <f t="shared" si="6"/>
        <v>268.07000000000016</v>
      </c>
      <c r="F248" s="6">
        <f t="shared" si="7"/>
        <v>7.2944217687074875E-2</v>
      </c>
    </row>
    <row r="249" spans="1:6" x14ac:dyDescent="0.25">
      <c r="A249" s="1" t="s">
        <v>724</v>
      </c>
      <c r="B249" s="1" t="s">
        <v>493</v>
      </c>
      <c r="C249" s="3">
        <v>4496</v>
      </c>
      <c r="D249" s="3">
        <v>4295</v>
      </c>
      <c r="E249" s="5">
        <f t="shared" si="6"/>
        <v>-201</v>
      </c>
      <c r="F249" s="6">
        <f t="shared" si="7"/>
        <v>-4.470640569395018E-2</v>
      </c>
    </row>
    <row r="250" spans="1:6" x14ac:dyDescent="0.25">
      <c r="A250" s="1" t="s">
        <v>494</v>
      </c>
      <c r="B250" s="1" t="s">
        <v>495</v>
      </c>
      <c r="C250" s="3">
        <v>4985</v>
      </c>
      <c r="D250" s="3">
        <v>5348.63</v>
      </c>
      <c r="E250" s="5">
        <f t="shared" si="6"/>
        <v>363.63000000000011</v>
      </c>
      <c r="F250" s="6">
        <f t="shared" si="7"/>
        <v>7.2944834503510553E-2</v>
      </c>
    </row>
    <row r="251" spans="1:6" x14ac:dyDescent="0.25">
      <c r="A251" s="1" t="s">
        <v>725</v>
      </c>
      <c r="B251" s="1" t="s">
        <v>496</v>
      </c>
      <c r="C251" s="3">
        <v>7863</v>
      </c>
      <c r="D251" s="3">
        <v>8436.56</v>
      </c>
      <c r="E251" s="5">
        <f t="shared" si="6"/>
        <v>573.55999999999949</v>
      </c>
      <c r="F251" s="6">
        <f t="shared" si="7"/>
        <v>7.2944168892280239E-2</v>
      </c>
    </row>
    <row r="252" spans="1:6" x14ac:dyDescent="0.25">
      <c r="A252" s="1" t="s">
        <v>497</v>
      </c>
      <c r="B252" s="1" t="s">
        <v>498</v>
      </c>
      <c r="C252" s="3">
        <v>951</v>
      </c>
      <c r="D252" s="3">
        <v>1020.37</v>
      </c>
      <c r="E252" s="5">
        <f t="shared" si="6"/>
        <v>69.37</v>
      </c>
      <c r="F252" s="6">
        <f t="shared" si="7"/>
        <v>7.2944269190325983E-2</v>
      </c>
    </row>
    <row r="253" spans="1:6" x14ac:dyDescent="0.25">
      <c r="A253" s="1" t="s">
        <v>726</v>
      </c>
      <c r="B253" s="1" t="s">
        <v>499</v>
      </c>
      <c r="C253" s="3">
        <v>564</v>
      </c>
      <c r="D253" s="3">
        <v>605.15</v>
      </c>
      <c r="E253" s="5">
        <f t="shared" si="6"/>
        <v>41.149999999999977</v>
      </c>
      <c r="F253" s="6">
        <f t="shared" si="7"/>
        <v>7.2960992907801378E-2</v>
      </c>
    </row>
    <row r="254" spans="1:6" x14ac:dyDescent="0.25">
      <c r="A254" s="1" t="s">
        <v>500</v>
      </c>
      <c r="B254" s="1" t="s">
        <v>501</v>
      </c>
      <c r="C254" s="3">
        <v>4146</v>
      </c>
      <c r="D254" s="3">
        <v>4448.42</v>
      </c>
      <c r="E254" s="5">
        <f t="shared" si="6"/>
        <v>302.42000000000007</v>
      </c>
      <c r="F254" s="6">
        <f t="shared" si="7"/>
        <v>7.2942595272551869E-2</v>
      </c>
    </row>
    <row r="255" spans="1:6" x14ac:dyDescent="0.25">
      <c r="A255" s="1" t="s">
        <v>502</v>
      </c>
      <c r="B255" s="1" t="s">
        <v>503</v>
      </c>
      <c r="C255" s="3">
        <v>1032</v>
      </c>
      <c r="D255" s="3">
        <v>1107.28</v>
      </c>
      <c r="E255" s="5">
        <f t="shared" si="6"/>
        <v>75.279999999999973</v>
      </c>
      <c r="F255" s="6">
        <f t="shared" si="7"/>
        <v>7.2945736434108496E-2</v>
      </c>
    </row>
    <row r="256" spans="1:6" x14ac:dyDescent="0.25">
      <c r="A256" s="1" t="s">
        <v>504</v>
      </c>
      <c r="B256" s="1" t="s">
        <v>505</v>
      </c>
      <c r="C256" s="3">
        <v>1910</v>
      </c>
      <c r="D256" s="3">
        <v>2049.3200000000002</v>
      </c>
      <c r="E256" s="5">
        <f t="shared" si="6"/>
        <v>139.32000000000016</v>
      </c>
      <c r="F256" s="6">
        <f t="shared" si="7"/>
        <v>7.2942408376963433E-2</v>
      </c>
    </row>
    <row r="257" spans="1:6" x14ac:dyDescent="0.25">
      <c r="A257" s="1" t="s">
        <v>506</v>
      </c>
      <c r="B257" s="1" t="s">
        <v>507</v>
      </c>
      <c r="C257" s="3">
        <v>1518</v>
      </c>
      <c r="D257" s="3">
        <v>1628.72</v>
      </c>
      <c r="E257" s="5">
        <f t="shared" si="6"/>
        <v>110.72000000000003</v>
      </c>
      <c r="F257" s="6">
        <f t="shared" si="7"/>
        <v>7.2938076416337302E-2</v>
      </c>
    </row>
    <row r="258" spans="1:6" x14ac:dyDescent="0.25">
      <c r="A258" s="1" t="s">
        <v>508</v>
      </c>
      <c r="B258" s="1" t="s">
        <v>509</v>
      </c>
      <c r="C258" s="3">
        <v>7531</v>
      </c>
      <c r="D258" s="3">
        <v>8080.34</v>
      </c>
      <c r="E258" s="5">
        <f t="shared" ref="E258:E321" si="8">D258-C258</f>
        <v>549.34000000000015</v>
      </c>
      <c r="F258" s="6">
        <f t="shared" ref="F258:F321" si="9">IFERROR(E258/C258,0)</f>
        <v>7.294383216040369E-2</v>
      </c>
    </row>
    <row r="259" spans="1:6" x14ac:dyDescent="0.25">
      <c r="A259" s="1" t="s">
        <v>510</v>
      </c>
      <c r="B259" s="1" t="s">
        <v>511</v>
      </c>
      <c r="C259" s="3">
        <v>11896</v>
      </c>
      <c r="D259" s="3">
        <v>12763.74</v>
      </c>
      <c r="E259" s="5">
        <f t="shared" si="8"/>
        <v>867.73999999999978</v>
      </c>
      <c r="F259" s="6">
        <f t="shared" si="9"/>
        <v>7.2943846671149948E-2</v>
      </c>
    </row>
    <row r="260" spans="1:6" x14ac:dyDescent="0.25">
      <c r="A260" s="1" t="s">
        <v>512</v>
      </c>
      <c r="B260" s="1" t="s">
        <v>513</v>
      </c>
      <c r="C260" s="3">
        <v>6326</v>
      </c>
      <c r="D260" s="3">
        <v>6787.44</v>
      </c>
      <c r="E260" s="5">
        <f t="shared" si="8"/>
        <v>461.4399999999996</v>
      </c>
      <c r="F260" s="6">
        <f t="shared" si="9"/>
        <v>7.2943408156813092E-2</v>
      </c>
    </row>
    <row r="261" spans="1:6" x14ac:dyDescent="0.25">
      <c r="A261" s="1" t="s">
        <v>514</v>
      </c>
      <c r="B261" s="1" t="s">
        <v>515</v>
      </c>
      <c r="C261" s="3">
        <v>2168</v>
      </c>
      <c r="D261" s="3">
        <v>2326.15</v>
      </c>
      <c r="E261" s="5">
        <f t="shared" si="8"/>
        <v>158.15000000000009</v>
      </c>
      <c r="F261" s="6">
        <f t="shared" si="9"/>
        <v>7.2947416974169788E-2</v>
      </c>
    </row>
    <row r="262" spans="1:6" x14ac:dyDescent="0.25">
      <c r="A262" s="1" t="s">
        <v>516</v>
      </c>
      <c r="B262" s="1" t="s">
        <v>517</v>
      </c>
      <c r="C262" s="3">
        <v>1927</v>
      </c>
      <c r="D262" s="3">
        <v>2067.56</v>
      </c>
      <c r="E262" s="5">
        <f t="shared" si="8"/>
        <v>140.55999999999995</v>
      </c>
      <c r="F262" s="6">
        <f t="shared" si="9"/>
        <v>7.294239750908145E-2</v>
      </c>
    </row>
    <row r="263" spans="1:6" x14ac:dyDescent="0.25">
      <c r="A263" s="1" t="s">
        <v>518</v>
      </c>
      <c r="B263" s="1" t="s">
        <v>519</v>
      </c>
      <c r="C263" s="3">
        <v>1484</v>
      </c>
      <c r="D263" s="3">
        <v>1592.24</v>
      </c>
      <c r="E263" s="5">
        <f t="shared" si="8"/>
        <v>108.24000000000001</v>
      </c>
      <c r="F263" s="6">
        <f t="shared" si="9"/>
        <v>7.2938005390835586E-2</v>
      </c>
    </row>
    <row r="264" spans="1:6" x14ac:dyDescent="0.25">
      <c r="A264" s="1" t="s">
        <v>520</v>
      </c>
      <c r="B264" s="1" t="s">
        <v>521</v>
      </c>
      <c r="C264" s="3">
        <v>3911</v>
      </c>
      <c r="D264" s="3">
        <v>4196.29</v>
      </c>
      <c r="E264" s="5">
        <f t="shared" si="8"/>
        <v>285.28999999999996</v>
      </c>
      <c r="F264" s="6">
        <f t="shared" si="9"/>
        <v>7.2945538225517761E-2</v>
      </c>
    </row>
    <row r="265" spans="1:6" x14ac:dyDescent="0.25">
      <c r="A265" s="1" t="s">
        <v>522</v>
      </c>
      <c r="B265" s="1" t="s">
        <v>523</v>
      </c>
      <c r="C265" s="3">
        <v>14214</v>
      </c>
      <c r="D265" s="3">
        <v>15351.12</v>
      </c>
      <c r="E265" s="5">
        <f t="shared" si="8"/>
        <v>1137.1200000000008</v>
      </c>
      <c r="F265" s="6">
        <f t="shared" si="9"/>
        <v>8.0000000000000057E-2</v>
      </c>
    </row>
    <row r="266" spans="1:6" x14ac:dyDescent="0.25">
      <c r="A266" s="1" t="s">
        <v>524</v>
      </c>
      <c r="B266" s="1" t="s">
        <v>525</v>
      </c>
      <c r="C266" s="3">
        <v>5161</v>
      </c>
      <c r="D266" s="3">
        <v>5537.46</v>
      </c>
      <c r="E266" s="5">
        <f t="shared" si="8"/>
        <v>376.46000000000004</v>
      </c>
      <c r="F266" s="6">
        <f t="shared" si="9"/>
        <v>7.2943228056578185E-2</v>
      </c>
    </row>
    <row r="267" spans="1:6" x14ac:dyDescent="0.25">
      <c r="A267" s="1" t="s">
        <v>526</v>
      </c>
      <c r="B267" s="1" t="s">
        <v>527</v>
      </c>
      <c r="C267" s="3">
        <v>947</v>
      </c>
      <c r="D267" s="3">
        <v>1016.08</v>
      </c>
      <c r="E267" s="5">
        <f t="shared" si="8"/>
        <v>69.080000000000041</v>
      </c>
      <c r="F267" s="6">
        <f t="shared" si="9"/>
        <v>7.2946145723336894E-2</v>
      </c>
    </row>
    <row r="268" spans="1:6" x14ac:dyDescent="0.25">
      <c r="A268" s="1" t="s">
        <v>528</v>
      </c>
      <c r="B268" s="1" t="s">
        <v>529</v>
      </c>
      <c r="C268" s="3">
        <v>1105</v>
      </c>
      <c r="D268" s="3">
        <v>1185.5999999999999</v>
      </c>
      <c r="E268" s="5">
        <f t="shared" si="8"/>
        <v>80.599999999999909</v>
      </c>
      <c r="F268" s="6">
        <f t="shared" si="9"/>
        <v>7.2941176470588148E-2</v>
      </c>
    </row>
    <row r="269" spans="1:6" x14ac:dyDescent="0.25">
      <c r="A269" s="1" t="s">
        <v>532</v>
      </c>
      <c r="B269" s="1" t="s">
        <v>533</v>
      </c>
      <c r="C269" s="3">
        <v>2934</v>
      </c>
      <c r="D269" s="3">
        <v>3148.02</v>
      </c>
      <c r="E269" s="5">
        <f t="shared" si="8"/>
        <v>214.01999999999998</v>
      </c>
      <c r="F269" s="6">
        <f t="shared" si="9"/>
        <v>7.2944785276073607E-2</v>
      </c>
    </row>
    <row r="270" spans="1:6" x14ac:dyDescent="0.25">
      <c r="A270" s="1" t="s">
        <v>534</v>
      </c>
      <c r="B270" s="1" t="s">
        <v>535</v>
      </c>
      <c r="C270" s="3">
        <v>9716</v>
      </c>
      <c r="D270" s="3">
        <v>10424.719999999999</v>
      </c>
      <c r="E270" s="5">
        <f t="shared" si="8"/>
        <v>708.71999999999935</v>
      </c>
      <c r="F270" s="6">
        <f t="shared" si="9"/>
        <v>7.2943598188554892E-2</v>
      </c>
    </row>
    <row r="271" spans="1:6" x14ac:dyDescent="0.25">
      <c r="A271" s="1" t="s">
        <v>536</v>
      </c>
      <c r="B271" s="1" t="s">
        <v>537</v>
      </c>
      <c r="C271" s="3">
        <v>5420</v>
      </c>
      <c r="D271" s="3">
        <v>5815.36</v>
      </c>
      <c r="E271" s="5">
        <f t="shared" si="8"/>
        <v>395.35999999999967</v>
      </c>
      <c r="F271" s="6">
        <f t="shared" si="9"/>
        <v>7.2944649446494411E-2</v>
      </c>
    </row>
    <row r="272" spans="1:6" x14ac:dyDescent="0.25">
      <c r="A272" s="1" t="s">
        <v>538</v>
      </c>
      <c r="B272" s="1" t="s">
        <v>539</v>
      </c>
      <c r="C272" s="3">
        <v>761</v>
      </c>
      <c r="D272" s="3">
        <v>816.52</v>
      </c>
      <c r="E272" s="5">
        <f t="shared" si="8"/>
        <v>55.519999999999982</v>
      </c>
      <c r="F272" s="6">
        <f t="shared" si="9"/>
        <v>7.2956636005256217E-2</v>
      </c>
    </row>
    <row r="273" spans="1:6" x14ac:dyDescent="0.25">
      <c r="A273" s="1" t="s">
        <v>540</v>
      </c>
      <c r="B273" s="1" t="s">
        <v>541</v>
      </c>
      <c r="C273" s="3">
        <v>1739</v>
      </c>
      <c r="D273" s="3">
        <v>1865.86</v>
      </c>
      <c r="E273" s="5">
        <f t="shared" si="8"/>
        <v>126.8599999999999</v>
      </c>
      <c r="F273" s="6">
        <f t="shared" si="9"/>
        <v>7.2949971247843526E-2</v>
      </c>
    </row>
    <row r="274" spans="1:6" x14ac:dyDescent="0.25">
      <c r="A274" s="1" t="s">
        <v>542</v>
      </c>
      <c r="B274" s="1" t="s">
        <v>543</v>
      </c>
      <c r="C274" s="3">
        <v>6500</v>
      </c>
      <c r="D274" s="3">
        <v>6974.14</v>
      </c>
      <c r="E274" s="5">
        <f t="shared" si="8"/>
        <v>474.14000000000033</v>
      </c>
      <c r="F274" s="6">
        <f t="shared" si="9"/>
        <v>7.2944615384615441E-2</v>
      </c>
    </row>
    <row r="275" spans="1:6" x14ac:dyDescent="0.25">
      <c r="A275" s="1" t="s">
        <v>544</v>
      </c>
      <c r="B275" s="1" t="s">
        <v>545</v>
      </c>
      <c r="C275" s="3">
        <v>3265</v>
      </c>
      <c r="D275" s="3">
        <v>3503.16</v>
      </c>
      <c r="E275" s="5">
        <f t="shared" si="8"/>
        <v>238.15999999999985</v>
      </c>
      <c r="F275" s="6">
        <f t="shared" si="9"/>
        <v>7.2943338437978511E-2</v>
      </c>
    </row>
    <row r="276" spans="1:6" x14ac:dyDescent="0.25">
      <c r="A276" s="1" t="s">
        <v>546</v>
      </c>
      <c r="B276" s="1" t="s">
        <v>547</v>
      </c>
      <c r="C276" s="3">
        <v>634</v>
      </c>
      <c r="D276" s="3">
        <v>680.24</v>
      </c>
      <c r="E276" s="5">
        <f t="shared" si="8"/>
        <v>46.240000000000009</v>
      </c>
      <c r="F276" s="6">
        <f t="shared" si="9"/>
        <v>7.2933753943217675E-2</v>
      </c>
    </row>
    <row r="277" spans="1:6" x14ac:dyDescent="0.25">
      <c r="A277" s="1" t="s">
        <v>548</v>
      </c>
      <c r="B277" s="1" t="s">
        <v>549</v>
      </c>
      <c r="C277" s="3">
        <v>9063</v>
      </c>
      <c r="D277" s="3">
        <v>9724.09</v>
      </c>
      <c r="E277" s="5">
        <f t="shared" si="8"/>
        <v>661.09000000000015</v>
      </c>
      <c r="F277" s="6">
        <f t="shared" si="9"/>
        <v>7.2943837581374835E-2</v>
      </c>
    </row>
    <row r="278" spans="1:6" x14ac:dyDescent="0.25">
      <c r="A278" s="1" t="s">
        <v>550</v>
      </c>
      <c r="B278" s="1" t="s">
        <v>551</v>
      </c>
      <c r="C278" s="3">
        <v>6454</v>
      </c>
      <c r="D278" s="3">
        <v>6924.78</v>
      </c>
      <c r="E278" s="5">
        <f t="shared" si="8"/>
        <v>470.77999999999975</v>
      </c>
      <c r="F278" s="6">
        <f t="shared" si="9"/>
        <v>7.294391075302134E-2</v>
      </c>
    </row>
    <row r="279" spans="1:6" x14ac:dyDescent="0.25">
      <c r="A279" s="1" t="s">
        <v>552</v>
      </c>
      <c r="B279" s="1" t="s">
        <v>553</v>
      </c>
      <c r="C279" s="3">
        <v>8275</v>
      </c>
      <c r="D279" s="3">
        <v>8878.61</v>
      </c>
      <c r="E279" s="5">
        <f t="shared" si="8"/>
        <v>603.61000000000058</v>
      </c>
      <c r="F279" s="6">
        <f t="shared" si="9"/>
        <v>7.294380664652575E-2</v>
      </c>
    </row>
    <row r="280" spans="1:6" x14ac:dyDescent="0.25">
      <c r="A280" s="1" t="s">
        <v>554</v>
      </c>
      <c r="B280" s="1" t="s">
        <v>555</v>
      </c>
      <c r="C280" s="3">
        <v>6620</v>
      </c>
      <c r="D280" s="3">
        <v>7102.9</v>
      </c>
      <c r="E280" s="5">
        <f t="shared" si="8"/>
        <v>482.89999999999964</v>
      </c>
      <c r="F280" s="6">
        <f t="shared" si="9"/>
        <v>7.2945619335347378E-2</v>
      </c>
    </row>
    <row r="281" spans="1:6" x14ac:dyDescent="0.25">
      <c r="A281" s="1" t="s">
        <v>556</v>
      </c>
      <c r="B281" s="1" t="s">
        <v>557</v>
      </c>
      <c r="C281" s="3">
        <v>3472</v>
      </c>
      <c r="D281" s="3">
        <v>3725.27</v>
      </c>
      <c r="E281" s="5">
        <f t="shared" si="8"/>
        <v>253.26999999999998</v>
      </c>
      <c r="F281" s="6">
        <f t="shared" si="9"/>
        <v>7.2946428571428565E-2</v>
      </c>
    </row>
    <row r="282" spans="1:6" x14ac:dyDescent="0.25">
      <c r="A282" s="1" t="s">
        <v>558</v>
      </c>
      <c r="B282" s="1" t="s">
        <v>559</v>
      </c>
      <c r="C282" s="3">
        <v>3830</v>
      </c>
      <c r="D282" s="3">
        <v>4109.38</v>
      </c>
      <c r="E282" s="5">
        <f t="shared" si="8"/>
        <v>279.38000000000011</v>
      </c>
      <c r="F282" s="6">
        <f t="shared" si="9"/>
        <v>7.2945169712793759E-2</v>
      </c>
    </row>
    <row r="283" spans="1:6" x14ac:dyDescent="0.25">
      <c r="A283" s="1" t="s">
        <v>560</v>
      </c>
      <c r="B283" s="1" t="s">
        <v>561</v>
      </c>
      <c r="C283" s="3">
        <v>783</v>
      </c>
      <c r="D283" s="3">
        <v>840.11</v>
      </c>
      <c r="E283" s="5">
        <f t="shared" si="8"/>
        <v>57.110000000000014</v>
      </c>
      <c r="F283" s="6">
        <f t="shared" si="9"/>
        <v>7.2937420178799506E-2</v>
      </c>
    </row>
    <row r="284" spans="1:6" x14ac:dyDescent="0.25">
      <c r="A284" s="1" t="s">
        <v>564</v>
      </c>
      <c r="B284" s="1" t="s">
        <v>565</v>
      </c>
      <c r="C284" s="3">
        <v>10303</v>
      </c>
      <c r="D284" s="3">
        <v>11127.24</v>
      </c>
      <c r="E284" s="5">
        <f t="shared" si="8"/>
        <v>824.23999999999978</v>
      </c>
      <c r="F284" s="6">
        <f t="shared" si="9"/>
        <v>7.9999999999999974E-2</v>
      </c>
    </row>
    <row r="285" spans="1:6" x14ac:dyDescent="0.25">
      <c r="A285" s="1" t="s">
        <v>566</v>
      </c>
      <c r="B285" s="1" t="s">
        <v>567</v>
      </c>
      <c r="C285" s="3">
        <v>10671</v>
      </c>
      <c r="D285" s="3">
        <v>11449.38</v>
      </c>
      <c r="E285" s="5">
        <f t="shared" si="8"/>
        <v>778.3799999999992</v>
      </c>
      <c r="F285" s="6">
        <f t="shared" si="9"/>
        <v>7.2943491706494168E-2</v>
      </c>
    </row>
    <row r="286" spans="1:6" x14ac:dyDescent="0.25">
      <c r="A286" s="1" t="s">
        <v>568</v>
      </c>
      <c r="B286" s="1" t="s">
        <v>569</v>
      </c>
      <c r="C286" s="3">
        <v>6296</v>
      </c>
      <c r="D286" s="3">
        <v>6755.24</v>
      </c>
      <c r="E286" s="5">
        <f t="shared" si="8"/>
        <v>459.23999999999978</v>
      </c>
      <c r="F286" s="6">
        <f t="shared" si="9"/>
        <v>7.2941550190597171E-2</v>
      </c>
    </row>
    <row r="287" spans="1:6" x14ac:dyDescent="0.25">
      <c r="A287" s="1" t="s">
        <v>570</v>
      </c>
      <c r="B287" s="1" t="s">
        <v>571</v>
      </c>
      <c r="C287" s="3">
        <v>1941</v>
      </c>
      <c r="D287" s="3">
        <v>2082.59</v>
      </c>
      <c r="E287" s="5">
        <f t="shared" si="8"/>
        <v>141.59000000000015</v>
      </c>
      <c r="F287" s="6">
        <f t="shared" si="9"/>
        <v>7.2946934569809455E-2</v>
      </c>
    </row>
    <row r="288" spans="1:6" x14ac:dyDescent="0.25">
      <c r="A288" s="1" t="s">
        <v>572</v>
      </c>
      <c r="B288" s="1" t="s">
        <v>573</v>
      </c>
      <c r="C288" s="3">
        <v>16713</v>
      </c>
      <c r="D288" s="3">
        <v>17932.099999999999</v>
      </c>
      <c r="E288" s="5">
        <f t="shared" si="8"/>
        <v>1219.0999999999985</v>
      </c>
      <c r="F288" s="6">
        <f t="shared" si="9"/>
        <v>7.2943217854364778E-2</v>
      </c>
    </row>
    <row r="289" spans="1:6" x14ac:dyDescent="0.25">
      <c r="A289" s="1" t="s">
        <v>574</v>
      </c>
      <c r="B289" s="1" t="s">
        <v>575</v>
      </c>
      <c r="C289" s="3">
        <v>1418</v>
      </c>
      <c r="D289" s="3">
        <v>1521.44</v>
      </c>
      <c r="E289" s="5">
        <f t="shared" si="8"/>
        <v>103.44000000000005</v>
      </c>
      <c r="F289" s="6">
        <f t="shared" si="9"/>
        <v>7.2947813822284949E-2</v>
      </c>
    </row>
    <row r="290" spans="1:6" x14ac:dyDescent="0.25">
      <c r="A290" s="1" t="s">
        <v>576</v>
      </c>
      <c r="B290" s="1" t="s">
        <v>577</v>
      </c>
      <c r="C290" s="3">
        <v>2852</v>
      </c>
      <c r="D290" s="3">
        <v>3060.04</v>
      </c>
      <c r="E290" s="5">
        <f t="shared" si="8"/>
        <v>208.03999999999996</v>
      </c>
      <c r="F290" s="6">
        <f t="shared" si="9"/>
        <v>7.294530154277698E-2</v>
      </c>
    </row>
    <row r="291" spans="1:6" x14ac:dyDescent="0.25">
      <c r="A291" s="1" t="s">
        <v>578</v>
      </c>
      <c r="B291" s="1" t="s">
        <v>579</v>
      </c>
      <c r="C291" s="3">
        <v>1950</v>
      </c>
      <c r="D291" s="3">
        <v>2092.2399999999998</v>
      </c>
      <c r="E291" s="5">
        <f t="shared" si="8"/>
        <v>142.23999999999978</v>
      </c>
      <c r="F291" s="6">
        <f t="shared" si="9"/>
        <v>7.2943589743589637E-2</v>
      </c>
    </row>
    <row r="292" spans="1:6" x14ac:dyDescent="0.25">
      <c r="A292" s="1" t="s">
        <v>580</v>
      </c>
      <c r="B292" s="1" t="s">
        <v>581</v>
      </c>
      <c r="C292" s="3">
        <v>1286</v>
      </c>
      <c r="D292" s="3">
        <v>1379.81</v>
      </c>
      <c r="E292" s="5">
        <f t="shared" si="8"/>
        <v>93.809999999999945</v>
      </c>
      <c r="F292" s="6">
        <f t="shared" si="9"/>
        <v>7.2947122861586278E-2</v>
      </c>
    </row>
    <row r="293" spans="1:6" x14ac:dyDescent="0.25">
      <c r="A293" s="1" t="s">
        <v>582</v>
      </c>
      <c r="B293" s="1" t="s">
        <v>583</v>
      </c>
      <c r="C293" s="3">
        <v>1330</v>
      </c>
      <c r="D293" s="3">
        <v>1427.02</v>
      </c>
      <c r="E293" s="5">
        <f t="shared" si="8"/>
        <v>97.019999999999982</v>
      </c>
      <c r="F293" s="6">
        <f t="shared" si="9"/>
        <v>7.2947368421052622E-2</v>
      </c>
    </row>
    <row r="294" spans="1:6" x14ac:dyDescent="0.25">
      <c r="A294" s="1" t="s">
        <v>584</v>
      </c>
      <c r="B294" s="1" t="s">
        <v>585</v>
      </c>
      <c r="C294" s="3">
        <v>2506</v>
      </c>
      <c r="D294" s="3">
        <v>2688.8</v>
      </c>
      <c r="E294" s="5">
        <f t="shared" si="8"/>
        <v>182.80000000000018</v>
      </c>
      <c r="F294" s="6">
        <f t="shared" si="9"/>
        <v>7.2944932162809326E-2</v>
      </c>
    </row>
    <row r="295" spans="1:6" x14ac:dyDescent="0.25">
      <c r="A295" s="1" t="s">
        <v>586</v>
      </c>
      <c r="B295" s="1" t="s">
        <v>587</v>
      </c>
      <c r="C295" s="3">
        <v>4908</v>
      </c>
      <c r="D295" s="3">
        <v>5266.01</v>
      </c>
      <c r="E295" s="5">
        <f t="shared" si="8"/>
        <v>358.01000000000022</v>
      </c>
      <c r="F295" s="6">
        <f t="shared" si="9"/>
        <v>7.2944172779136146E-2</v>
      </c>
    </row>
    <row r="296" spans="1:6" x14ac:dyDescent="0.25">
      <c r="A296" s="1" t="s">
        <v>588</v>
      </c>
      <c r="B296" s="1" t="s">
        <v>589</v>
      </c>
      <c r="C296" s="3">
        <v>3457</v>
      </c>
      <c r="D296" s="3">
        <v>3709.16</v>
      </c>
      <c r="E296" s="5">
        <f t="shared" si="8"/>
        <v>252.15999999999985</v>
      </c>
      <c r="F296" s="6">
        <f t="shared" si="9"/>
        <v>7.2941857101533072E-2</v>
      </c>
    </row>
    <row r="297" spans="1:6" x14ac:dyDescent="0.25">
      <c r="A297" s="1" t="s">
        <v>590</v>
      </c>
      <c r="B297" s="1" t="s">
        <v>591</v>
      </c>
      <c r="C297" s="3">
        <v>2326</v>
      </c>
      <c r="D297" s="3">
        <v>2495.66</v>
      </c>
      <c r="E297" s="5">
        <f t="shared" si="8"/>
        <v>169.65999999999985</v>
      </c>
      <c r="F297" s="6">
        <f t="shared" si="9"/>
        <v>7.2940670679277661E-2</v>
      </c>
    </row>
    <row r="298" spans="1:6" x14ac:dyDescent="0.25">
      <c r="A298" s="1" t="s">
        <v>592</v>
      </c>
      <c r="B298" s="1" t="s">
        <v>593</v>
      </c>
      <c r="C298" s="3">
        <v>8612</v>
      </c>
      <c r="D298" s="3">
        <v>9240.19</v>
      </c>
      <c r="E298" s="5">
        <f t="shared" si="8"/>
        <v>628.19000000000051</v>
      </c>
      <c r="F298" s="6">
        <f t="shared" si="9"/>
        <v>7.2943567115652641E-2</v>
      </c>
    </row>
    <row r="299" spans="1:6" x14ac:dyDescent="0.25">
      <c r="A299" s="1" t="s">
        <v>594</v>
      </c>
      <c r="B299" s="1" t="s">
        <v>595</v>
      </c>
      <c r="C299" s="3">
        <v>7032</v>
      </c>
      <c r="D299" s="3">
        <v>7544.94</v>
      </c>
      <c r="E299" s="5">
        <f t="shared" si="8"/>
        <v>512.9399999999996</v>
      </c>
      <c r="F299" s="6">
        <f t="shared" si="9"/>
        <v>7.2943686006825881E-2</v>
      </c>
    </row>
    <row r="300" spans="1:6" x14ac:dyDescent="0.25">
      <c r="A300" s="1" t="s">
        <v>596</v>
      </c>
      <c r="B300" s="1" t="s">
        <v>597</v>
      </c>
      <c r="C300" s="3">
        <v>3774</v>
      </c>
      <c r="D300" s="3">
        <v>4049.29</v>
      </c>
      <c r="E300" s="5">
        <f t="shared" si="8"/>
        <v>275.28999999999996</v>
      </c>
      <c r="F300" s="6">
        <f t="shared" si="9"/>
        <v>7.2943826179120291E-2</v>
      </c>
    </row>
    <row r="301" spans="1:6" x14ac:dyDescent="0.25">
      <c r="A301" s="1" t="s">
        <v>598</v>
      </c>
      <c r="B301" s="1" t="s">
        <v>599</v>
      </c>
      <c r="C301" s="3">
        <v>5778</v>
      </c>
      <c r="D301" s="3">
        <v>6199.48</v>
      </c>
      <c r="E301" s="5">
        <f t="shared" si="8"/>
        <v>421.47999999999956</v>
      </c>
      <c r="F301" s="6">
        <f t="shared" si="9"/>
        <v>7.2945655936310069E-2</v>
      </c>
    </row>
    <row r="302" spans="1:6" x14ac:dyDescent="0.25">
      <c r="A302" s="1" t="s">
        <v>600</v>
      </c>
      <c r="B302" s="1" t="s">
        <v>601</v>
      </c>
      <c r="C302" s="3">
        <v>1731</v>
      </c>
      <c r="D302" s="3">
        <v>1857.26</v>
      </c>
      <c r="E302" s="5">
        <f t="shared" si="8"/>
        <v>126.25999999999999</v>
      </c>
      <c r="F302" s="6">
        <f t="shared" si="9"/>
        <v>7.2940496822645862E-2</v>
      </c>
    </row>
    <row r="303" spans="1:6" x14ac:dyDescent="0.25">
      <c r="A303" s="1" t="s">
        <v>602</v>
      </c>
      <c r="B303" s="1" t="s">
        <v>603</v>
      </c>
      <c r="C303" s="3">
        <v>583</v>
      </c>
      <c r="D303" s="3">
        <v>625.52</v>
      </c>
      <c r="E303" s="5">
        <f t="shared" si="8"/>
        <v>42.519999999999982</v>
      </c>
      <c r="F303" s="6">
        <f t="shared" si="9"/>
        <v>7.2933104631217813E-2</v>
      </c>
    </row>
    <row r="304" spans="1:6" x14ac:dyDescent="0.25">
      <c r="A304" s="1" t="s">
        <v>604</v>
      </c>
      <c r="B304" s="1" t="s">
        <v>605</v>
      </c>
      <c r="C304" s="3">
        <v>4952</v>
      </c>
      <c r="D304" s="3">
        <v>5313.23</v>
      </c>
      <c r="E304" s="5">
        <f t="shared" si="8"/>
        <v>361.22999999999956</v>
      </c>
      <c r="F304" s="6">
        <f t="shared" si="9"/>
        <v>7.2946284329563724E-2</v>
      </c>
    </row>
    <row r="305" spans="1:6" x14ac:dyDescent="0.25">
      <c r="A305" s="1" t="s">
        <v>606</v>
      </c>
      <c r="B305" s="1" t="s">
        <v>607</v>
      </c>
      <c r="C305" s="3">
        <v>2936</v>
      </c>
      <c r="D305" s="3">
        <v>3150.17</v>
      </c>
      <c r="E305" s="5">
        <f t="shared" si="8"/>
        <v>214.17000000000007</v>
      </c>
      <c r="F305" s="6">
        <f t="shared" si="9"/>
        <v>7.2946185286103568E-2</v>
      </c>
    </row>
    <row r="306" spans="1:6" x14ac:dyDescent="0.25">
      <c r="A306" s="1" t="s">
        <v>610</v>
      </c>
      <c r="B306" s="1" t="s">
        <v>611</v>
      </c>
      <c r="C306" s="3">
        <v>14812</v>
      </c>
      <c r="D306" s="3">
        <v>15892.44</v>
      </c>
      <c r="E306" s="5">
        <f t="shared" si="8"/>
        <v>1080.4400000000005</v>
      </c>
      <c r="F306" s="6">
        <f t="shared" si="9"/>
        <v>7.2943559276262518E-2</v>
      </c>
    </row>
    <row r="307" spans="1:6" x14ac:dyDescent="0.25">
      <c r="A307" s="1" t="s">
        <v>612</v>
      </c>
      <c r="B307" s="1" t="s">
        <v>613</v>
      </c>
      <c r="C307" s="3">
        <v>6337</v>
      </c>
      <c r="D307" s="3">
        <v>6799.25</v>
      </c>
      <c r="E307" s="5">
        <f t="shared" si="8"/>
        <v>462.25</v>
      </c>
      <c r="F307" s="6">
        <f t="shared" si="9"/>
        <v>7.2944611014675712E-2</v>
      </c>
    </row>
    <row r="308" spans="1:6" x14ac:dyDescent="0.25">
      <c r="A308" s="1" t="s">
        <v>614</v>
      </c>
      <c r="B308" s="1" t="s">
        <v>615</v>
      </c>
      <c r="C308" s="3">
        <v>1783</v>
      </c>
      <c r="D308" s="3">
        <v>1913.06</v>
      </c>
      <c r="E308" s="5">
        <f t="shared" si="8"/>
        <v>130.05999999999995</v>
      </c>
      <c r="F308" s="6">
        <f t="shared" si="9"/>
        <v>7.2944475602916406E-2</v>
      </c>
    </row>
    <row r="309" spans="1:6" x14ac:dyDescent="0.25">
      <c r="A309" s="1" t="s">
        <v>616</v>
      </c>
      <c r="B309" s="1" t="s">
        <v>617</v>
      </c>
      <c r="C309" s="3">
        <v>11665</v>
      </c>
      <c r="D309" s="3">
        <v>12515.89</v>
      </c>
      <c r="E309" s="5">
        <f t="shared" si="8"/>
        <v>850.88999999999942</v>
      </c>
      <c r="F309" s="6">
        <f t="shared" si="9"/>
        <v>7.2943849121302987E-2</v>
      </c>
    </row>
    <row r="310" spans="1:6" x14ac:dyDescent="0.25">
      <c r="A310" s="1" t="s">
        <v>618</v>
      </c>
      <c r="B310" s="1" t="s">
        <v>619</v>
      </c>
      <c r="C310" s="3">
        <v>6952</v>
      </c>
      <c r="D310" s="3">
        <v>7459.1</v>
      </c>
      <c r="E310" s="5">
        <f t="shared" si="8"/>
        <v>507.10000000000036</v>
      </c>
      <c r="F310" s="6">
        <f t="shared" si="9"/>
        <v>7.29430379746836E-2</v>
      </c>
    </row>
    <row r="311" spans="1:6" x14ac:dyDescent="0.25">
      <c r="A311" s="1" t="s">
        <v>620</v>
      </c>
      <c r="B311" s="1" t="s">
        <v>621</v>
      </c>
      <c r="C311" s="3">
        <v>10913</v>
      </c>
      <c r="D311" s="3">
        <v>11709.04</v>
      </c>
      <c r="E311" s="5">
        <f t="shared" si="8"/>
        <v>796.04000000000087</v>
      </c>
      <c r="F311" s="6">
        <f t="shared" si="9"/>
        <v>7.2944194996792902E-2</v>
      </c>
    </row>
    <row r="312" spans="1:6" x14ac:dyDescent="0.25">
      <c r="A312" s="1" t="s">
        <v>727</v>
      </c>
      <c r="B312" s="1" t="s">
        <v>622</v>
      </c>
      <c r="C312" s="3">
        <v>1584</v>
      </c>
      <c r="D312" s="3">
        <v>1699.55</v>
      </c>
      <c r="E312" s="5">
        <f t="shared" si="8"/>
        <v>115.54999999999995</v>
      </c>
      <c r="F312" s="6">
        <f t="shared" si="9"/>
        <v>7.294823232323229E-2</v>
      </c>
    </row>
    <row r="313" spans="1:6" x14ac:dyDescent="0.25">
      <c r="A313" s="1" t="s">
        <v>623</v>
      </c>
      <c r="B313" s="1" t="s">
        <v>624</v>
      </c>
      <c r="C313" s="3">
        <v>6530</v>
      </c>
      <c r="D313" s="3">
        <v>7006.33</v>
      </c>
      <c r="E313" s="5">
        <f t="shared" si="8"/>
        <v>476.32999999999993</v>
      </c>
      <c r="F313" s="6">
        <f t="shared" si="9"/>
        <v>7.2944869831546702E-2</v>
      </c>
    </row>
    <row r="314" spans="1:6" x14ac:dyDescent="0.25">
      <c r="A314" s="1" t="s">
        <v>625</v>
      </c>
      <c r="B314" s="1" t="s">
        <v>626</v>
      </c>
      <c r="C314" s="3">
        <v>5337</v>
      </c>
      <c r="D314" s="3">
        <v>5726.3</v>
      </c>
      <c r="E314" s="5">
        <f t="shared" si="8"/>
        <v>389.30000000000018</v>
      </c>
      <c r="F314" s="6">
        <f t="shared" si="9"/>
        <v>7.2943601274124067E-2</v>
      </c>
    </row>
    <row r="315" spans="1:6" x14ac:dyDescent="0.25">
      <c r="A315" s="1" t="s">
        <v>627</v>
      </c>
      <c r="B315" s="1" t="s">
        <v>628</v>
      </c>
      <c r="C315" s="3">
        <v>6351</v>
      </c>
      <c r="D315" s="3">
        <v>6814.26</v>
      </c>
      <c r="E315" s="5">
        <f t="shared" si="8"/>
        <v>463.26000000000022</v>
      </c>
      <c r="F315" s="6">
        <f t="shared" si="9"/>
        <v>7.294284364666985E-2</v>
      </c>
    </row>
    <row r="316" spans="1:6" x14ac:dyDescent="0.25">
      <c r="A316" s="1" t="s">
        <v>629</v>
      </c>
      <c r="B316" s="1" t="s">
        <v>630</v>
      </c>
      <c r="C316" s="3">
        <v>4974</v>
      </c>
      <c r="D316" s="3">
        <v>5336.82</v>
      </c>
      <c r="E316" s="5">
        <f t="shared" si="8"/>
        <v>362.81999999999971</v>
      </c>
      <c r="F316" s="6">
        <f t="shared" si="9"/>
        <v>7.2943305186972202E-2</v>
      </c>
    </row>
    <row r="317" spans="1:6" x14ac:dyDescent="0.25">
      <c r="A317" s="1" t="s">
        <v>631</v>
      </c>
      <c r="B317" s="1" t="s">
        <v>632</v>
      </c>
      <c r="C317" s="3">
        <v>1049</v>
      </c>
      <c r="D317" s="3">
        <v>1125.53</v>
      </c>
      <c r="E317" s="5">
        <f t="shared" si="8"/>
        <v>76.529999999999973</v>
      </c>
      <c r="F317" s="6">
        <f t="shared" si="9"/>
        <v>7.2955195424213512E-2</v>
      </c>
    </row>
    <row r="318" spans="1:6" x14ac:dyDescent="0.25">
      <c r="A318" s="1" t="s">
        <v>633</v>
      </c>
      <c r="B318" s="1" t="s">
        <v>634</v>
      </c>
      <c r="C318" s="3">
        <v>648</v>
      </c>
      <c r="D318" s="3">
        <v>695.27</v>
      </c>
      <c r="E318" s="5">
        <f t="shared" si="8"/>
        <v>47.269999999999982</v>
      </c>
      <c r="F318" s="6">
        <f t="shared" si="9"/>
        <v>7.2947530864197502E-2</v>
      </c>
    </row>
    <row r="319" spans="1:6" x14ac:dyDescent="0.25">
      <c r="A319" s="1" t="s">
        <v>635</v>
      </c>
      <c r="B319" s="1" t="s">
        <v>636</v>
      </c>
      <c r="C319" s="3">
        <v>3808</v>
      </c>
      <c r="D319" s="3">
        <v>4085.77</v>
      </c>
      <c r="E319" s="5">
        <f t="shared" si="8"/>
        <v>277.77</v>
      </c>
      <c r="F319" s="6">
        <f t="shared" si="9"/>
        <v>7.2943802521008405E-2</v>
      </c>
    </row>
    <row r="320" spans="1:6" x14ac:dyDescent="0.25">
      <c r="A320" s="1" t="s">
        <v>637</v>
      </c>
      <c r="B320" s="1" t="s">
        <v>638</v>
      </c>
      <c r="C320" s="3">
        <v>1300</v>
      </c>
      <c r="D320" s="3">
        <v>1394.83</v>
      </c>
      <c r="E320" s="5">
        <f t="shared" si="8"/>
        <v>94.829999999999927</v>
      </c>
      <c r="F320" s="6">
        <f t="shared" si="9"/>
        <v>7.2946153846153786E-2</v>
      </c>
    </row>
    <row r="321" spans="1:6" x14ac:dyDescent="0.25">
      <c r="A321" s="1" t="s">
        <v>639</v>
      </c>
      <c r="B321" s="1" t="s">
        <v>640</v>
      </c>
      <c r="C321" s="3">
        <v>897</v>
      </c>
      <c r="D321" s="3">
        <v>962.44</v>
      </c>
      <c r="E321" s="5">
        <f t="shared" si="8"/>
        <v>65.440000000000055</v>
      </c>
      <c r="F321" s="6">
        <f t="shared" si="9"/>
        <v>7.2954292084726924E-2</v>
      </c>
    </row>
    <row r="322" spans="1:6" x14ac:dyDescent="0.25">
      <c r="A322" s="1" t="s">
        <v>641</v>
      </c>
      <c r="B322" s="1" t="s">
        <v>642</v>
      </c>
      <c r="C322" s="3">
        <v>15123</v>
      </c>
      <c r="D322" s="3">
        <v>16226.12</v>
      </c>
      <c r="E322" s="5">
        <f t="shared" ref="E322:E354" si="10">D322-C322</f>
        <v>1103.1200000000008</v>
      </c>
      <c r="F322" s="6">
        <f t="shared" ref="F322:F354" si="11">IFERROR(E322/C322,0)</f>
        <v>7.2943199100707581E-2</v>
      </c>
    </row>
    <row r="323" spans="1:6" x14ac:dyDescent="0.25">
      <c r="A323" s="1" t="s">
        <v>643</v>
      </c>
      <c r="B323" s="1" t="s">
        <v>644</v>
      </c>
      <c r="C323" s="3">
        <v>5896</v>
      </c>
      <c r="D323" s="3">
        <v>6326.08</v>
      </c>
      <c r="E323" s="5">
        <f t="shared" si="10"/>
        <v>430.07999999999993</v>
      </c>
      <c r="F323" s="6">
        <f t="shared" si="11"/>
        <v>7.2944369063772038E-2</v>
      </c>
    </row>
    <row r="324" spans="1:6" x14ac:dyDescent="0.25">
      <c r="A324" s="1" t="s">
        <v>645</v>
      </c>
      <c r="B324" s="1" t="s">
        <v>646</v>
      </c>
      <c r="C324" s="3">
        <v>2749</v>
      </c>
      <c r="D324" s="3">
        <v>2949.53</v>
      </c>
      <c r="E324" s="5">
        <f t="shared" si="10"/>
        <v>200.5300000000002</v>
      </c>
      <c r="F324" s="6">
        <f t="shared" si="11"/>
        <v>7.2946526009458057E-2</v>
      </c>
    </row>
    <row r="325" spans="1:6" x14ac:dyDescent="0.25">
      <c r="A325" s="1" t="s">
        <v>647</v>
      </c>
      <c r="B325" s="1" t="s">
        <v>648</v>
      </c>
      <c r="C325" s="3">
        <v>2074</v>
      </c>
      <c r="D325" s="3">
        <v>2225.29</v>
      </c>
      <c r="E325" s="5">
        <f t="shared" si="10"/>
        <v>151.28999999999996</v>
      </c>
      <c r="F325" s="6">
        <f t="shared" si="11"/>
        <v>7.294599807135968E-2</v>
      </c>
    </row>
    <row r="326" spans="1:6" x14ac:dyDescent="0.25">
      <c r="A326" s="1" t="s">
        <v>649</v>
      </c>
      <c r="B326" s="1" t="s">
        <v>650</v>
      </c>
      <c r="C326" s="3">
        <v>9186</v>
      </c>
      <c r="D326" s="3">
        <v>9856.06</v>
      </c>
      <c r="E326" s="5">
        <f t="shared" si="10"/>
        <v>670.05999999999949</v>
      </c>
      <c r="F326" s="6">
        <f t="shared" si="11"/>
        <v>7.2943609841062435E-2</v>
      </c>
    </row>
    <row r="327" spans="1:6" x14ac:dyDescent="0.25">
      <c r="A327" s="1" t="s">
        <v>728</v>
      </c>
      <c r="B327" s="1" t="s">
        <v>651</v>
      </c>
      <c r="C327" s="3">
        <v>3050</v>
      </c>
      <c r="D327" s="3">
        <v>3272.47</v>
      </c>
      <c r="E327" s="5">
        <f t="shared" si="10"/>
        <v>222.4699999999998</v>
      </c>
      <c r="F327" s="6">
        <f t="shared" si="11"/>
        <v>7.2940983606557305E-2</v>
      </c>
    </row>
    <row r="328" spans="1:6" x14ac:dyDescent="0.25">
      <c r="A328" s="1" t="s">
        <v>652</v>
      </c>
      <c r="B328" s="1" t="s">
        <v>653</v>
      </c>
      <c r="C328" s="3">
        <v>2488</v>
      </c>
      <c r="D328" s="3">
        <v>2669.48</v>
      </c>
      <c r="E328" s="5">
        <f t="shared" si="10"/>
        <v>181.48000000000002</v>
      </c>
      <c r="F328" s="6">
        <f t="shared" si="11"/>
        <v>7.2942122186495179E-2</v>
      </c>
    </row>
    <row r="329" spans="1:6" x14ac:dyDescent="0.25">
      <c r="A329" s="1" t="s">
        <v>654</v>
      </c>
      <c r="B329" s="1" t="s">
        <v>655</v>
      </c>
      <c r="C329" s="3">
        <v>10918</v>
      </c>
      <c r="D329" s="3">
        <v>11714.4</v>
      </c>
      <c r="E329" s="5">
        <f t="shared" si="10"/>
        <v>796.39999999999964</v>
      </c>
      <c r="F329" s="6">
        <f t="shared" si="11"/>
        <v>7.2943762593881634E-2</v>
      </c>
    </row>
    <row r="330" spans="1:6" x14ac:dyDescent="0.25">
      <c r="A330" s="1" t="s">
        <v>656</v>
      </c>
      <c r="B330" s="1" t="s">
        <v>657</v>
      </c>
      <c r="C330" s="3">
        <v>2389</v>
      </c>
      <c r="D330" s="3">
        <v>2563.2600000000002</v>
      </c>
      <c r="E330" s="5">
        <f t="shared" si="10"/>
        <v>174.26000000000022</v>
      </c>
      <c r="F330" s="6">
        <f t="shared" si="11"/>
        <v>7.2942653830054507E-2</v>
      </c>
    </row>
    <row r="331" spans="1:6" x14ac:dyDescent="0.25">
      <c r="A331" s="1" t="s">
        <v>658</v>
      </c>
      <c r="B331" s="1" t="s">
        <v>659</v>
      </c>
      <c r="C331" s="3">
        <v>14115</v>
      </c>
      <c r="D331" s="3">
        <v>15144.6</v>
      </c>
      <c r="E331" s="5">
        <f t="shared" si="10"/>
        <v>1029.6000000000004</v>
      </c>
      <c r="F331" s="6">
        <f t="shared" si="11"/>
        <v>7.2943676939426175E-2</v>
      </c>
    </row>
    <row r="332" spans="1:6" x14ac:dyDescent="0.25">
      <c r="A332" s="1" t="s">
        <v>660</v>
      </c>
      <c r="B332" s="1" t="s">
        <v>661</v>
      </c>
      <c r="C332" s="3">
        <v>21621</v>
      </c>
      <c r="D332" s="3">
        <v>23198.12</v>
      </c>
      <c r="E332" s="5">
        <f t="shared" si="10"/>
        <v>1577.119999999999</v>
      </c>
      <c r="F332" s="6">
        <f t="shared" si="11"/>
        <v>7.2943897137042649E-2</v>
      </c>
    </row>
    <row r="333" spans="1:6" x14ac:dyDescent="0.25">
      <c r="A333" s="1" t="s">
        <v>662</v>
      </c>
      <c r="B333" s="1" t="s">
        <v>663</v>
      </c>
      <c r="C333" s="3">
        <v>1830</v>
      </c>
      <c r="D333" s="3">
        <v>1963.49</v>
      </c>
      <c r="E333" s="5">
        <f t="shared" si="10"/>
        <v>133.49</v>
      </c>
      <c r="F333" s="6">
        <f t="shared" si="11"/>
        <v>7.2945355191256833E-2</v>
      </c>
    </row>
    <row r="334" spans="1:6" x14ac:dyDescent="0.25">
      <c r="A334" s="1" t="s">
        <v>664</v>
      </c>
      <c r="B334" s="1" t="s">
        <v>665</v>
      </c>
      <c r="C334" s="3">
        <v>8180</v>
      </c>
      <c r="D334" s="3">
        <v>8776.68</v>
      </c>
      <c r="E334" s="5">
        <f t="shared" si="10"/>
        <v>596.68000000000029</v>
      </c>
      <c r="F334" s="6">
        <f t="shared" si="11"/>
        <v>7.2943765281173634E-2</v>
      </c>
    </row>
    <row r="335" spans="1:6" x14ac:dyDescent="0.25">
      <c r="A335" s="1" t="s">
        <v>666</v>
      </c>
      <c r="B335" s="1" t="s">
        <v>667</v>
      </c>
      <c r="C335" s="3">
        <v>934</v>
      </c>
      <c r="D335" s="3">
        <v>1002.13</v>
      </c>
      <c r="E335" s="5">
        <f t="shared" si="10"/>
        <v>68.13</v>
      </c>
      <c r="F335" s="6">
        <f t="shared" si="11"/>
        <v>7.2944325481798716E-2</v>
      </c>
    </row>
    <row r="336" spans="1:6" x14ac:dyDescent="0.25">
      <c r="A336" s="1" t="s">
        <v>668</v>
      </c>
      <c r="B336" s="1" t="s">
        <v>669</v>
      </c>
      <c r="C336" s="3">
        <v>811</v>
      </c>
      <c r="D336" s="3">
        <v>870.16</v>
      </c>
      <c r="E336" s="5">
        <f t="shared" si="10"/>
        <v>59.159999999999968</v>
      </c>
      <c r="F336" s="6">
        <f t="shared" si="11"/>
        <v>7.2946979038224377E-2</v>
      </c>
    </row>
    <row r="337" spans="1:6" x14ac:dyDescent="0.25">
      <c r="A337" s="1" t="s">
        <v>670</v>
      </c>
      <c r="B337" s="1" t="s">
        <v>671</v>
      </c>
      <c r="C337" s="3">
        <v>2614</v>
      </c>
      <c r="D337" s="3">
        <v>2804.68</v>
      </c>
      <c r="E337" s="5">
        <f t="shared" si="10"/>
        <v>190.67999999999984</v>
      </c>
      <c r="F337" s="6">
        <f t="shared" si="11"/>
        <v>7.2945677123182798E-2</v>
      </c>
    </row>
    <row r="338" spans="1:6" x14ac:dyDescent="0.25">
      <c r="A338" s="1" t="s">
        <v>672</v>
      </c>
      <c r="B338" s="1" t="s">
        <v>673</v>
      </c>
      <c r="C338" s="3">
        <v>1389</v>
      </c>
      <c r="D338" s="3">
        <v>1490.32</v>
      </c>
      <c r="E338" s="5">
        <f t="shared" si="10"/>
        <v>101.31999999999994</v>
      </c>
      <c r="F338" s="6">
        <f t="shared" si="11"/>
        <v>7.2944564434845163E-2</v>
      </c>
    </row>
    <row r="339" spans="1:6" x14ac:dyDescent="0.25">
      <c r="A339" s="1" t="s">
        <v>674</v>
      </c>
      <c r="B339" s="1" t="s">
        <v>675</v>
      </c>
      <c r="C339" s="3">
        <v>14425</v>
      </c>
      <c r="D339" s="3">
        <v>15477.22</v>
      </c>
      <c r="E339" s="5">
        <f t="shared" si="10"/>
        <v>1052.2199999999993</v>
      </c>
      <c r="F339" s="6">
        <f t="shared" si="11"/>
        <v>7.2944194107452301E-2</v>
      </c>
    </row>
    <row r="340" spans="1:6" x14ac:dyDescent="0.25">
      <c r="A340" s="1" t="s">
        <v>676</v>
      </c>
      <c r="B340" s="1" t="s">
        <v>677</v>
      </c>
      <c r="C340" s="3">
        <v>3497</v>
      </c>
      <c r="D340" s="3">
        <v>3752.09</v>
      </c>
      <c r="E340" s="5">
        <f t="shared" si="10"/>
        <v>255.09000000000015</v>
      </c>
      <c r="F340" s="6">
        <f t="shared" si="11"/>
        <v>7.2945381755790725E-2</v>
      </c>
    </row>
    <row r="341" spans="1:6" x14ac:dyDescent="0.25">
      <c r="A341" s="1" t="s">
        <v>679</v>
      </c>
      <c r="B341" s="1" t="s">
        <v>680</v>
      </c>
      <c r="C341" s="3">
        <v>3462</v>
      </c>
      <c r="D341" s="3">
        <v>3714.53</v>
      </c>
      <c r="E341" s="5">
        <f t="shared" si="10"/>
        <v>252.5300000000002</v>
      </c>
      <c r="F341" s="6">
        <f t="shared" si="11"/>
        <v>7.2943385326400989E-2</v>
      </c>
    </row>
    <row r="342" spans="1:6" x14ac:dyDescent="0.25">
      <c r="A342" s="1" t="s">
        <v>681</v>
      </c>
      <c r="B342" s="1" t="s">
        <v>682</v>
      </c>
      <c r="C342" s="3">
        <v>4105</v>
      </c>
      <c r="D342" s="3">
        <v>4404.43</v>
      </c>
      <c r="E342" s="5">
        <f t="shared" si="10"/>
        <v>299.43000000000029</v>
      </c>
      <c r="F342" s="6">
        <f t="shared" si="11"/>
        <v>7.2942752740560363E-2</v>
      </c>
    </row>
    <row r="343" spans="1:6" x14ac:dyDescent="0.25">
      <c r="A343" s="1" t="s">
        <v>683</v>
      </c>
      <c r="B343" s="1" t="s">
        <v>684</v>
      </c>
      <c r="C343" s="3">
        <v>4268</v>
      </c>
      <c r="D343" s="3">
        <v>4579.32</v>
      </c>
      <c r="E343" s="5">
        <f t="shared" si="10"/>
        <v>311.31999999999971</v>
      </c>
      <c r="F343" s="6">
        <f t="shared" si="11"/>
        <v>7.2942830365510705E-2</v>
      </c>
    </row>
    <row r="344" spans="1:6" x14ac:dyDescent="0.25">
      <c r="A344" s="1" t="s">
        <v>685</v>
      </c>
      <c r="B344" s="1" t="s">
        <v>686</v>
      </c>
      <c r="C344" s="3">
        <v>4363</v>
      </c>
      <c r="D344" s="3">
        <v>4681.25</v>
      </c>
      <c r="E344" s="5">
        <f t="shared" si="10"/>
        <v>318.25</v>
      </c>
      <c r="F344" s="6">
        <f t="shared" si="11"/>
        <v>7.294292917717167E-2</v>
      </c>
    </row>
    <row r="345" spans="1:6" x14ac:dyDescent="0.25">
      <c r="A345" s="1" t="s">
        <v>687</v>
      </c>
      <c r="B345" s="1" t="s">
        <v>688</v>
      </c>
      <c r="C345" s="3">
        <v>4058</v>
      </c>
      <c r="D345" s="3">
        <v>4354.01</v>
      </c>
      <c r="E345" s="5">
        <f t="shared" si="10"/>
        <v>296.01000000000022</v>
      </c>
      <c r="F345" s="6">
        <f t="shared" si="11"/>
        <v>7.2944800394282958E-2</v>
      </c>
    </row>
    <row r="346" spans="1:6" x14ac:dyDescent="0.25">
      <c r="A346" s="1" t="s">
        <v>729</v>
      </c>
      <c r="B346" s="1" t="s">
        <v>689</v>
      </c>
      <c r="C346" s="3">
        <v>3919</v>
      </c>
      <c r="D346" s="3">
        <v>4204.8599999999997</v>
      </c>
      <c r="E346" s="5">
        <f t="shared" si="10"/>
        <v>285.85999999999967</v>
      </c>
      <c r="F346" s="6">
        <f t="shared" si="11"/>
        <v>7.2942077060474522E-2</v>
      </c>
    </row>
    <row r="347" spans="1:6" x14ac:dyDescent="0.25">
      <c r="A347" s="1" t="s">
        <v>690</v>
      </c>
      <c r="B347" s="1" t="s">
        <v>691</v>
      </c>
      <c r="C347" s="3">
        <v>4227</v>
      </c>
      <c r="D347" s="3">
        <v>4535.33</v>
      </c>
      <c r="E347" s="5">
        <f t="shared" si="10"/>
        <v>308.32999999999993</v>
      </c>
      <c r="F347" s="6">
        <f t="shared" si="11"/>
        <v>7.2942985568961421E-2</v>
      </c>
    </row>
    <row r="348" spans="1:6" x14ac:dyDescent="0.25">
      <c r="A348" s="1" t="s">
        <v>692</v>
      </c>
      <c r="B348" s="1" t="s">
        <v>693</v>
      </c>
      <c r="C348" s="3">
        <v>4089</v>
      </c>
      <c r="D348" s="3">
        <v>4387.26</v>
      </c>
      <c r="E348" s="5">
        <f t="shared" si="10"/>
        <v>298.26000000000022</v>
      </c>
      <c r="F348" s="6">
        <f t="shared" si="11"/>
        <v>7.2942039618488677E-2</v>
      </c>
    </row>
    <row r="349" spans="1:6" x14ac:dyDescent="0.25">
      <c r="A349" s="1" t="s">
        <v>694</v>
      </c>
      <c r="B349" s="1" t="s">
        <v>695</v>
      </c>
      <c r="C349" s="3">
        <v>5666</v>
      </c>
      <c r="D349" s="3">
        <v>6079.3</v>
      </c>
      <c r="E349" s="5">
        <f t="shared" si="10"/>
        <v>413.30000000000018</v>
      </c>
      <c r="F349" s="6">
        <f t="shared" si="11"/>
        <v>7.2943875750088275E-2</v>
      </c>
    </row>
    <row r="350" spans="1:6" x14ac:dyDescent="0.25">
      <c r="A350" s="1" t="s">
        <v>730</v>
      </c>
      <c r="B350" s="1" t="s">
        <v>696</v>
      </c>
      <c r="C350" s="3">
        <v>3251</v>
      </c>
      <c r="D350" s="3">
        <v>3488.14</v>
      </c>
      <c r="E350" s="5">
        <f t="shared" si="10"/>
        <v>237.13999999999987</v>
      </c>
      <c r="F350" s="6">
        <f t="shared" si="11"/>
        <v>7.2943709627806788E-2</v>
      </c>
    </row>
    <row r="351" spans="1:6" x14ac:dyDescent="0.25">
      <c r="A351" s="1" t="s">
        <v>731</v>
      </c>
      <c r="B351" s="1" t="s">
        <v>697</v>
      </c>
      <c r="C351" s="3">
        <v>7079</v>
      </c>
      <c r="D351" s="3">
        <v>7595.38</v>
      </c>
      <c r="E351" s="5">
        <f t="shared" si="10"/>
        <v>516.38000000000011</v>
      </c>
      <c r="F351" s="6">
        <f t="shared" si="11"/>
        <v>7.2945331261477619E-2</v>
      </c>
    </row>
    <row r="352" spans="1:6" x14ac:dyDescent="0.25">
      <c r="A352" s="1" t="s">
        <v>698</v>
      </c>
      <c r="B352" s="1" t="s">
        <v>699</v>
      </c>
      <c r="C352" s="3">
        <v>11369</v>
      </c>
      <c r="D352" s="3">
        <v>12198.3</v>
      </c>
      <c r="E352" s="5">
        <f t="shared" si="10"/>
        <v>829.29999999999927</v>
      </c>
      <c r="F352" s="6">
        <f t="shared" si="11"/>
        <v>7.2943970445949441E-2</v>
      </c>
    </row>
    <row r="353" spans="1:6" x14ac:dyDescent="0.25">
      <c r="A353" s="1" t="s">
        <v>700</v>
      </c>
      <c r="B353" s="1" t="s">
        <v>701</v>
      </c>
      <c r="C353" s="3">
        <v>1719</v>
      </c>
      <c r="D353" s="3">
        <v>1844.39</v>
      </c>
      <c r="E353" s="5">
        <f t="shared" si="10"/>
        <v>125.3900000000001</v>
      </c>
      <c r="F353" s="6">
        <f t="shared" si="11"/>
        <v>7.2943571844095459E-2</v>
      </c>
    </row>
    <row r="354" spans="1:6" x14ac:dyDescent="0.25">
      <c r="A354" s="1" t="s">
        <v>732</v>
      </c>
      <c r="B354" s="1" t="s">
        <v>702</v>
      </c>
      <c r="C354" s="3">
        <v>5452</v>
      </c>
      <c r="D354" s="3">
        <v>5849.69</v>
      </c>
      <c r="E354" s="5">
        <f t="shared" si="10"/>
        <v>397.6899999999996</v>
      </c>
      <c r="F354" s="6">
        <f t="shared" si="11"/>
        <v>7.2943873807776893E-2</v>
      </c>
    </row>
    <row r="355" spans="1:6" s="10" customFormat="1" x14ac:dyDescent="0.25">
      <c r="A355" s="8"/>
      <c r="B355" s="47" t="s">
        <v>734</v>
      </c>
      <c r="C355" s="52">
        <f>SUM(C2:C354)</f>
        <v>1789006</v>
      </c>
      <c r="D355" s="52">
        <f>SUM(D2:D354)</f>
        <v>1918494.0600000003</v>
      </c>
      <c r="E355" s="23">
        <f>SUM(E2:E354)</f>
        <v>129488.06000000006</v>
      </c>
    </row>
    <row r="356" spans="1:6" x14ac:dyDescent="0.25">
      <c r="A356" s="2"/>
      <c r="B356" s="47" t="s">
        <v>1064</v>
      </c>
      <c r="C356" s="51">
        <f>(C355-D355)/C355</f>
        <v>-7.2379891403382815E-2</v>
      </c>
    </row>
    <row r="357" spans="1:6" x14ac:dyDescent="0.25">
      <c r="A357" s="2"/>
      <c r="B357" s="10" t="s">
        <v>733</v>
      </c>
      <c r="C357" s="11">
        <f>COUNT(D2:D354)</f>
        <v>353</v>
      </c>
    </row>
    <row r="358" spans="1:6" x14ac:dyDescent="0.25">
      <c r="A358" s="2"/>
      <c r="C358" s="10"/>
    </row>
    <row r="359" spans="1:6" x14ac:dyDescent="0.25">
      <c r="A359" s="2"/>
      <c r="C359" s="4"/>
      <c r="D359" s="5"/>
    </row>
    <row r="360" spans="1:6" x14ac:dyDescent="0.25">
      <c r="A360" s="2"/>
      <c r="B360" s="1"/>
      <c r="C360" s="4"/>
    </row>
    <row r="361" spans="1:6" x14ac:dyDescent="0.25">
      <c r="A361" s="2"/>
      <c r="B361" s="1"/>
      <c r="C361" s="4"/>
      <c r="D361" s="13"/>
    </row>
    <row r="362" spans="1:6" x14ac:dyDescent="0.25">
      <c r="A362" s="2"/>
      <c r="B362" s="1"/>
      <c r="C362" s="4"/>
      <c r="D362" s="12"/>
    </row>
    <row r="363" spans="1:6" x14ac:dyDescent="0.25">
      <c r="A363" s="2"/>
      <c r="B363" s="1"/>
      <c r="C363" s="4"/>
      <c r="D363" s="3"/>
    </row>
    <row r="364" spans="1:6" x14ac:dyDescent="0.25">
      <c r="A364" s="2"/>
      <c r="B364" s="1"/>
      <c r="C364" s="4"/>
      <c r="D364" s="3"/>
    </row>
    <row r="365" spans="1:6" x14ac:dyDescent="0.25">
      <c r="A365" s="1"/>
      <c r="B365" s="1"/>
      <c r="C365" s="4"/>
      <c r="D365" s="1"/>
    </row>
    <row r="366" spans="1:6" x14ac:dyDescent="0.25">
      <c r="A366" s="1"/>
      <c r="B366" s="1"/>
      <c r="C366" s="4"/>
      <c r="D366" s="3"/>
    </row>
    <row r="367" spans="1:6" x14ac:dyDescent="0.25">
      <c r="A367" s="1"/>
      <c r="B367" s="1"/>
      <c r="C367" s="4"/>
      <c r="D367" s="3"/>
    </row>
    <row r="368" spans="1:6" x14ac:dyDescent="0.25">
      <c r="A368" s="1"/>
      <c r="B368" s="1"/>
      <c r="C368" s="4"/>
      <c r="D368" s="3"/>
    </row>
    <row r="369" spans="1:4" x14ac:dyDescent="0.25">
      <c r="A369" s="1"/>
      <c r="B369" s="1"/>
      <c r="C369" s="4"/>
      <c r="D369" s="3"/>
    </row>
    <row r="370" spans="1:4" x14ac:dyDescent="0.25">
      <c r="A370" s="1"/>
      <c r="B370" s="1"/>
      <c r="C370" s="4"/>
      <c r="D370" s="3"/>
    </row>
    <row r="371" spans="1:4" x14ac:dyDescent="0.25">
      <c r="A371" s="1"/>
      <c r="B371" s="1"/>
      <c r="C371" s="4"/>
      <c r="D371" s="3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3"/>
    </row>
    <row r="377" spans="1:4" x14ac:dyDescent="0.25">
      <c r="A377" s="1"/>
      <c r="B377" s="1"/>
      <c r="C377" s="1"/>
      <c r="D377" s="3"/>
    </row>
    <row r="378" spans="1:4" x14ac:dyDescent="0.25">
      <c r="A378" s="1"/>
      <c r="B378" s="1"/>
      <c r="C378" s="1"/>
      <c r="D378" s="3"/>
    </row>
    <row r="379" spans="1:4" x14ac:dyDescent="0.25">
      <c r="A379" s="1"/>
      <c r="B379" s="1"/>
      <c r="C379" s="1"/>
      <c r="D379" s="3"/>
    </row>
    <row r="380" spans="1:4" x14ac:dyDescent="0.25">
      <c r="A380" s="1"/>
      <c r="B380" s="1"/>
      <c r="C380" s="1"/>
      <c r="D380" s="3"/>
    </row>
    <row r="381" spans="1:4" x14ac:dyDescent="0.25">
      <c r="A381" s="1"/>
      <c r="B381" s="1"/>
      <c r="C381" s="1"/>
      <c r="D381" s="3"/>
    </row>
  </sheetData>
  <autoFilter ref="A1:F359" xr:uid="{00000000-0009-0000-0000-000004000000}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F261"/>
  <sheetViews>
    <sheetView zoomScale="150" zoomScaleNormal="150" workbookViewId="0">
      <pane xSplit="2" ySplit="1" topLeftCell="C2" activePane="bottomRight" state="frozen"/>
      <selection pane="topRight" activeCell="E1" sqref="E1"/>
      <selection pane="bottomLeft" activeCell="A3" sqref="A3"/>
      <selection pane="bottomRight" activeCell="E256" sqref="E256"/>
    </sheetView>
  </sheetViews>
  <sheetFormatPr defaultColWidth="9.140625" defaultRowHeight="15" x14ac:dyDescent="0.25"/>
  <cols>
    <col min="1" max="1" width="10" style="36" bestFit="1" customWidth="1"/>
    <col min="2" max="2" width="40.85546875" style="44" customWidth="1"/>
    <col min="3" max="3" width="23" style="36" bestFit="1" customWidth="1"/>
    <col min="4" max="4" width="18.42578125" style="36" bestFit="1" customWidth="1"/>
    <col min="5" max="5" width="12.7109375" style="36" bestFit="1" customWidth="1"/>
    <col min="6" max="6" width="6.42578125" style="36" bestFit="1" customWidth="1"/>
    <col min="7" max="16384" width="9.140625" style="36"/>
  </cols>
  <sheetData>
    <row r="1" spans="1:6" x14ac:dyDescent="0.25">
      <c r="A1" s="33" t="s">
        <v>737</v>
      </c>
      <c r="B1" s="43" t="s">
        <v>1753</v>
      </c>
      <c r="C1" s="33" t="s">
        <v>735</v>
      </c>
      <c r="D1" s="33" t="s">
        <v>1056</v>
      </c>
      <c r="E1" s="34" t="s">
        <v>1063</v>
      </c>
      <c r="F1" s="35" t="s">
        <v>1064</v>
      </c>
    </row>
    <row r="2" spans="1:6" x14ac:dyDescent="0.25">
      <c r="A2" s="37" t="s">
        <v>608</v>
      </c>
      <c r="B2" s="38" t="s">
        <v>609</v>
      </c>
      <c r="C2" s="39">
        <v>643</v>
      </c>
      <c r="D2" s="39">
        <v>596.73</v>
      </c>
      <c r="E2" s="54">
        <f>D2-C2</f>
        <v>-46.269999999999982</v>
      </c>
      <c r="F2" s="32">
        <f t="shared" ref="F2:F65" si="0">IFERROR(E2/C2,0)</f>
        <v>-7.1959564541213036E-2</v>
      </c>
    </row>
    <row r="3" spans="1:6" x14ac:dyDescent="0.25">
      <c r="A3" s="37" t="s">
        <v>738</v>
      </c>
      <c r="B3" s="38" t="s">
        <v>739</v>
      </c>
      <c r="C3" s="39">
        <v>909</v>
      </c>
      <c r="D3" s="39">
        <v>676.55</v>
      </c>
      <c r="E3" s="54">
        <f t="shared" ref="E3:E66" si="1">D3-C3</f>
        <v>-232.45000000000005</v>
      </c>
      <c r="F3" s="32">
        <f t="shared" si="0"/>
        <v>-0.25572057205720577</v>
      </c>
    </row>
    <row r="4" spans="1:6" x14ac:dyDescent="0.25">
      <c r="A4" s="37" t="s">
        <v>740</v>
      </c>
      <c r="B4" s="38" t="s">
        <v>741</v>
      </c>
      <c r="C4" s="39">
        <v>900</v>
      </c>
      <c r="D4" s="39">
        <v>729.44</v>
      </c>
      <c r="E4" s="54">
        <f t="shared" si="1"/>
        <v>-170.55999999999995</v>
      </c>
      <c r="F4" s="32">
        <f t="shared" si="0"/>
        <v>-0.18951111111111105</v>
      </c>
    </row>
    <row r="5" spans="1:6" x14ac:dyDescent="0.25">
      <c r="A5" s="37" t="s">
        <v>742</v>
      </c>
      <c r="B5" s="38" t="s">
        <v>743</v>
      </c>
      <c r="C5" s="39">
        <v>5658</v>
      </c>
      <c r="D5" s="39">
        <v>5250.88</v>
      </c>
      <c r="E5" s="54">
        <f t="shared" si="1"/>
        <v>-407.11999999999989</v>
      </c>
      <c r="F5" s="32">
        <f t="shared" si="0"/>
        <v>-7.1954754330151971E-2</v>
      </c>
    </row>
    <row r="6" spans="1:6" x14ac:dyDescent="0.25">
      <c r="A6" s="37" t="s">
        <v>744</v>
      </c>
      <c r="B6" s="38" t="s">
        <v>745</v>
      </c>
      <c r="C6" s="39">
        <v>1258</v>
      </c>
      <c r="D6" s="39">
        <v>948.46</v>
      </c>
      <c r="E6" s="54">
        <f t="shared" si="1"/>
        <v>-309.53999999999996</v>
      </c>
      <c r="F6" s="32">
        <f t="shared" si="0"/>
        <v>-0.2460572337042925</v>
      </c>
    </row>
    <row r="7" spans="1:6" x14ac:dyDescent="0.25">
      <c r="A7" s="37" t="s">
        <v>746</v>
      </c>
      <c r="B7" s="38" t="s">
        <v>747</v>
      </c>
      <c r="C7" s="39">
        <v>3955</v>
      </c>
      <c r="D7" s="39">
        <v>3226.81</v>
      </c>
      <c r="E7" s="54">
        <f t="shared" si="1"/>
        <v>-728.19</v>
      </c>
      <c r="F7" s="32">
        <f t="shared" si="0"/>
        <v>-0.1841188369152971</v>
      </c>
    </row>
    <row r="8" spans="1:6" x14ac:dyDescent="0.25">
      <c r="A8" s="37" t="s">
        <v>748</v>
      </c>
      <c r="B8" s="38" t="s">
        <v>749</v>
      </c>
      <c r="C8" s="39">
        <v>3121</v>
      </c>
      <c r="D8" s="39">
        <v>2896.43</v>
      </c>
      <c r="E8" s="54">
        <f t="shared" si="1"/>
        <v>-224.57000000000016</v>
      </c>
      <c r="F8" s="32">
        <f t="shared" si="0"/>
        <v>-7.1954501762255735E-2</v>
      </c>
    </row>
    <row r="9" spans="1:6" x14ac:dyDescent="0.25">
      <c r="A9" s="37" t="s">
        <v>24</v>
      </c>
      <c r="B9" s="38" t="s">
        <v>25</v>
      </c>
      <c r="C9" s="39">
        <v>1995</v>
      </c>
      <c r="D9" s="39">
        <v>1851.45</v>
      </c>
      <c r="E9" s="54">
        <f t="shared" si="1"/>
        <v>-143.54999999999995</v>
      </c>
      <c r="F9" s="32">
        <f t="shared" si="0"/>
        <v>-7.1954887218045091E-2</v>
      </c>
    </row>
    <row r="10" spans="1:6" x14ac:dyDescent="0.25">
      <c r="A10" s="37" t="s">
        <v>750</v>
      </c>
      <c r="B10" s="38" t="s">
        <v>751</v>
      </c>
      <c r="C10" s="39">
        <v>4567</v>
      </c>
      <c r="D10" s="39">
        <v>3731.67</v>
      </c>
      <c r="E10" s="54">
        <f t="shared" si="1"/>
        <v>-835.32999999999993</v>
      </c>
      <c r="F10" s="32">
        <f t="shared" si="0"/>
        <v>-0.1829056273264725</v>
      </c>
    </row>
    <row r="11" spans="1:6" x14ac:dyDescent="0.25">
      <c r="A11" s="37" t="s">
        <v>720</v>
      </c>
      <c r="B11" s="38" t="s">
        <v>415</v>
      </c>
      <c r="C11" s="39">
        <v>6011</v>
      </c>
      <c r="D11" s="39">
        <v>5578.48</v>
      </c>
      <c r="E11" s="54">
        <f t="shared" si="1"/>
        <v>-432.52000000000044</v>
      </c>
      <c r="F11" s="32">
        <f t="shared" si="0"/>
        <v>-7.1954749625686321E-2</v>
      </c>
    </row>
    <row r="12" spans="1:6" x14ac:dyDescent="0.25">
      <c r="A12" s="37" t="s">
        <v>727</v>
      </c>
      <c r="B12" s="38" t="s">
        <v>622</v>
      </c>
      <c r="C12" s="39">
        <v>1584</v>
      </c>
      <c r="D12" s="39">
        <v>1470.02</v>
      </c>
      <c r="E12" s="54">
        <f t="shared" si="1"/>
        <v>-113.98000000000002</v>
      </c>
      <c r="F12" s="32">
        <f t="shared" si="0"/>
        <v>-7.1957070707070719E-2</v>
      </c>
    </row>
    <row r="13" spans="1:6" ht="30" x14ac:dyDescent="0.25">
      <c r="A13" s="37" t="s">
        <v>752</v>
      </c>
      <c r="B13" s="38" t="s">
        <v>753</v>
      </c>
      <c r="C13" s="39">
        <v>1579</v>
      </c>
      <c r="D13" s="39">
        <v>1465.38</v>
      </c>
      <c r="E13" s="54">
        <f t="shared" si="1"/>
        <v>-113.61999999999989</v>
      </c>
      <c r="F13" s="32">
        <f t="shared" si="0"/>
        <v>-7.1956934768840963E-2</v>
      </c>
    </row>
    <row r="14" spans="1:6" x14ac:dyDescent="0.25">
      <c r="A14" s="37" t="s">
        <v>754</v>
      </c>
      <c r="B14" s="38" t="s">
        <v>755</v>
      </c>
      <c r="C14" s="39">
        <v>2232</v>
      </c>
      <c r="D14" s="39">
        <v>1640.78</v>
      </c>
      <c r="E14" s="54">
        <f t="shared" si="1"/>
        <v>-591.22</v>
      </c>
      <c r="F14" s="32">
        <f t="shared" si="0"/>
        <v>-0.26488351254480286</v>
      </c>
    </row>
    <row r="15" spans="1:6" x14ac:dyDescent="0.25">
      <c r="A15" s="37" t="s">
        <v>756</v>
      </c>
      <c r="B15" s="38" t="s">
        <v>757</v>
      </c>
      <c r="C15" s="39">
        <v>1655</v>
      </c>
      <c r="D15" s="39">
        <v>1170.27</v>
      </c>
      <c r="E15" s="54">
        <f t="shared" si="1"/>
        <v>-484.73</v>
      </c>
      <c r="F15" s="32">
        <f t="shared" si="0"/>
        <v>-0.29288821752265864</v>
      </c>
    </row>
    <row r="16" spans="1:6" x14ac:dyDescent="0.25">
      <c r="A16" s="37" t="s">
        <v>758</v>
      </c>
      <c r="B16" s="38" t="s">
        <v>759</v>
      </c>
      <c r="C16" s="39">
        <v>1184</v>
      </c>
      <c r="D16" s="39">
        <v>890</v>
      </c>
      <c r="E16" s="54">
        <f t="shared" si="1"/>
        <v>-294</v>
      </c>
      <c r="F16" s="32">
        <f t="shared" si="0"/>
        <v>-0.2483108108108108</v>
      </c>
    </row>
    <row r="17" spans="1:6" x14ac:dyDescent="0.25">
      <c r="A17" s="37" t="s">
        <v>760</v>
      </c>
      <c r="B17" s="38" t="s">
        <v>761</v>
      </c>
      <c r="C17" s="39">
        <v>1941</v>
      </c>
      <c r="D17" s="39">
        <v>1801.34</v>
      </c>
      <c r="E17" s="54">
        <f t="shared" si="1"/>
        <v>-139.66000000000008</v>
      </c>
      <c r="F17" s="32">
        <f t="shared" si="0"/>
        <v>-7.1952601751674436E-2</v>
      </c>
    </row>
    <row r="18" spans="1:6" x14ac:dyDescent="0.25">
      <c r="A18" s="37" t="s">
        <v>762</v>
      </c>
      <c r="B18" s="38" t="s">
        <v>763</v>
      </c>
      <c r="C18" s="39">
        <v>1352</v>
      </c>
      <c r="D18" s="39">
        <v>1254.72</v>
      </c>
      <c r="E18" s="54">
        <f t="shared" si="1"/>
        <v>-97.279999999999973</v>
      </c>
      <c r="F18" s="32">
        <f t="shared" si="0"/>
        <v>-7.1952662721893476E-2</v>
      </c>
    </row>
    <row r="19" spans="1:6" x14ac:dyDescent="0.25">
      <c r="A19" s="37" t="s">
        <v>764</v>
      </c>
      <c r="B19" s="38" t="s">
        <v>765</v>
      </c>
      <c r="C19" s="39">
        <v>6738</v>
      </c>
      <c r="D19" s="39">
        <v>6253.17</v>
      </c>
      <c r="E19" s="54">
        <f t="shared" si="1"/>
        <v>-484.82999999999993</v>
      </c>
      <c r="F19" s="32">
        <f t="shared" si="0"/>
        <v>-7.1954585930543172E-2</v>
      </c>
    </row>
    <row r="20" spans="1:6" x14ac:dyDescent="0.25">
      <c r="A20" s="37" t="s">
        <v>766</v>
      </c>
      <c r="B20" s="38" t="s">
        <v>767</v>
      </c>
      <c r="C20" s="39">
        <v>5649</v>
      </c>
      <c r="D20" s="39">
        <v>5242.53</v>
      </c>
      <c r="E20" s="54">
        <f t="shared" si="1"/>
        <v>-406.47000000000025</v>
      </c>
      <c r="F20" s="32">
        <f t="shared" si="0"/>
        <v>-7.1954328199681408E-2</v>
      </c>
    </row>
    <row r="21" spans="1:6" x14ac:dyDescent="0.25">
      <c r="A21" s="37" t="s">
        <v>274</v>
      </c>
      <c r="B21" s="38" t="s">
        <v>275</v>
      </c>
      <c r="C21" s="39">
        <v>9637</v>
      </c>
      <c r="D21" s="39">
        <v>8943.58</v>
      </c>
      <c r="E21" s="54">
        <f t="shared" si="1"/>
        <v>-693.42000000000007</v>
      </c>
      <c r="F21" s="32">
        <f t="shared" si="0"/>
        <v>-7.1953927570820808E-2</v>
      </c>
    </row>
    <row r="22" spans="1:6" x14ac:dyDescent="0.25">
      <c r="A22" s="37" t="s">
        <v>276</v>
      </c>
      <c r="B22" s="38" t="s">
        <v>277</v>
      </c>
      <c r="C22" s="39">
        <v>7673</v>
      </c>
      <c r="D22" s="39">
        <v>7120.89</v>
      </c>
      <c r="E22" s="54">
        <f t="shared" si="1"/>
        <v>-552.10999999999967</v>
      </c>
      <c r="F22" s="32">
        <f t="shared" si="0"/>
        <v>-7.1954906816108388E-2</v>
      </c>
    </row>
    <row r="23" spans="1:6" x14ac:dyDescent="0.25">
      <c r="A23" s="37" t="s">
        <v>676</v>
      </c>
      <c r="B23" s="38" t="s">
        <v>677</v>
      </c>
      <c r="C23" s="39">
        <v>3497</v>
      </c>
      <c r="D23" s="39">
        <v>3245.38</v>
      </c>
      <c r="E23" s="54">
        <f t="shared" si="1"/>
        <v>-251.61999999999989</v>
      </c>
      <c r="F23" s="32">
        <f t="shared" si="0"/>
        <v>-7.1953102659422327E-2</v>
      </c>
    </row>
    <row r="24" spans="1:6" x14ac:dyDescent="0.25">
      <c r="A24" s="37" t="s">
        <v>768</v>
      </c>
      <c r="B24" s="38" t="s">
        <v>769</v>
      </c>
      <c r="C24" s="39">
        <v>8047</v>
      </c>
      <c r="D24" s="39">
        <v>7467.98</v>
      </c>
      <c r="E24" s="54">
        <f t="shared" si="1"/>
        <v>-579.02000000000044</v>
      </c>
      <c r="F24" s="32">
        <f t="shared" si="0"/>
        <v>-7.195476575121168E-2</v>
      </c>
    </row>
    <row r="25" spans="1:6" x14ac:dyDescent="0.25">
      <c r="A25" s="37" t="s">
        <v>447</v>
      </c>
      <c r="B25" s="38" t="s">
        <v>448</v>
      </c>
      <c r="C25" s="39">
        <v>6099</v>
      </c>
      <c r="D25" s="39">
        <v>5660.15</v>
      </c>
      <c r="E25" s="54">
        <f t="shared" si="1"/>
        <v>-438.85000000000036</v>
      </c>
      <c r="F25" s="32">
        <f t="shared" si="0"/>
        <v>-7.1954418757173372E-2</v>
      </c>
    </row>
    <row r="26" spans="1:6" x14ac:dyDescent="0.25">
      <c r="A26" s="37" t="s">
        <v>770</v>
      </c>
      <c r="B26" s="38" t="s">
        <v>771</v>
      </c>
      <c r="C26" s="39">
        <v>865</v>
      </c>
      <c r="D26" s="39">
        <v>669.12</v>
      </c>
      <c r="E26" s="54">
        <f t="shared" si="1"/>
        <v>-195.88</v>
      </c>
      <c r="F26" s="32">
        <f t="shared" si="0"/>
        <v>-0.22645086705202311</v>
      </c>
    </row>
    <row r="27" spans="1:6" x14ac:dyDescent="0.25">
      <c r="A27" s="37" t="s">
        <v>772</v>
      </c>
      <c r="B27" s="38" t="s">
        <v>773</v>
      </c>
      <c r="C27" s="39">
        <v>1531</v>
      </c>
      <c r="D27" s="39">
        <v>1351.23</v>
      </c>
      <c r="E27" s="54">
        <f t="shared" si="1"/>
        <v>-179.76999999999998</v>
      </c>
      <c r="F27" s="32">
        <f t="shared" si="0"/>
        <v>-0.11741998693664271</v>
      </c>
    </row>
    <row r="28" spans="1:6" x14ac:dyDescent="0.25">
      <c r="A28" s="37" t="s">
        <v>718</v>
      </c>
      <c r="B28" s="38" t="s">
        <v>303</v>
      </c>
      <c r="C28" s="39">
        <v>3008</v>
      </c>
      <c r="D28" s="39">
        <v>2791.56</v>
      </c>
      <c r="E28" s="54">
        <f t="shared" si="1"/>
        <v>-216.44000000000005</v>
      </c>
      <c r="F28" s="32">
        <f t="shared" si="0"/>
        <v>-7.1954787234042569E-2</v>
      </c>
    </row>
    <row r="29" spans="1:6" x14ac:dyDescent="0.25">
      <c r="A29" s="37" t="s">
        <v>385</v>
      </c>
      <c r="B29" s="38" t="s">
        <v>386</v>
      </c>
      <c r="C29" s="39">
        <v>10823</v>
      </c>
      <c r="D29" s="39">
        <v>10044.24</v>
      </c>
      <c r="E29" s="54">
        <f t="shared" si="1"/>
        <v>-778.76000000000022</v>
      </c>
      <c r="F29" s="32">
        <f t="shared" si="0"/>
        <v>-7.195417167144047E-2</v>
      </c>
    </row>
    <row r="30" spans="1:6" x14ac:dyDescent="0.25">
      <c r="A30" s="37" t="s">
        <v>774</v>
      </c>
      <c r="B30" s="38" t="s">
        <v>775</v>
      </c>
      <c r="C30" s="39">
        <v>4444</v>
      </c>
      <c r="D30" s="39">
        <v>4124.2299999999996</v>
      </c>
      <c r="E30" s="54">
        <f t="shared" si="1"/>
        <v>-319.77000000000044</v>
      </c>
      <c r="F30" s="32">
        <f t="shared" si="0"/>
        <v>-7.1955445544554547E-2</v>
      </c>
    </row>
    <row r="31" spans="1:6" x14ac:dyDescent="0.25">
      <c r="A31" s="37" t="s">
        <v>776</v>
      </c>
      <c r="B31" s="38" t="s">
        <v>777</v>
      </c>
      <c r="C31" s="39">
        <v>8288</v>
      </c>
      <c r="D31" s="39">
        <v>7691.64</v>
      </c>
      <c r="E31" s="54">
        <f t="shared" si="1"/>
        <v>-596.35999999999967</v>
      </c>
      <c r="F31" s="32">
        <f t="shared" si="0"/>
        <v>-7.1954633204633162E-2</v>
      </c>
    </row>
    <row r="32" spans="1:6" x14ac:dyDescent="0.25">
      <c r="A32" s="37" t="s">
        <v>778</v>
      </c>
      <c r="B32" s="38" t="s">
        <v>779</v>
      </c>
      <c r="C32" s="39">
        <v>3531</v>
      </c>
      <c r="D32" s="39">
        <v>3276.93</v>
      </c>
      <c r="E32" s="54">
        <f t="shared" si="1"/>
        <v>-254.07000000000016</v>
      </c>
      <c r="F32" s="32">
        <f t="shared" si="0"/>
        <v>-7.1954120645709482E-2</v>
      </c>
    </row>
    <row r="33" spans="1:6" x14ac:dyDescent="0.25">
      <c r="A33" s="37" t="s">
        <v>37</v>
      </c>
      <c r="B33" s="38" t="s">
        <v>38</v>
      </c>
      <c r="C33" s="39">
        <v>2499</v>
      </c>
      <c r="D33" s="39">
        <v>2319.19</v>
      </c>
      <c r="E33" s="54">
        <f t="shared" si="1"/>
        <v>-179.80999999999995</v>
      </c>
      <c r="F33" s="32">
        <f t="shared" si="0"/>
        <v>-7.195278111244495E-2</v>
      </c>
    </row>
    <row r="34" spans="1:6" x14ac:dyDescent="0.25">
      <c r="A34" s="37" t="s">
        <v>278</v>
      </c>
      <c r="B34" s="38" t="s">
        <v>279</v>
      </c>
      <c r="C34" s="39">
        <v>5586</v>
      </c>
      <c r="D34" s="39">
        <v>5184.0600000000004</v>
      </c>
      <c r="E34" s="54">
        <f t="shared" si="1"/>
        <v>-401.9399999999996</v>
      </c>
      <c r="F34" s="32">
        <f t="shared" si="0"/>
        <v>-7.1954887218045036E-2</v>
      </c>
    </row>
    <row r="35" spans="1:6" x14ac:dyDescent="0.25">
      <c r="A35" s="37" t="s">
        <v>780</v>
      </c>
      <c r="B35" s="38" t="s">
        <v>781</v>
      </c>
      <c r="C35" s="39">
        <v>3292</v>
      </c>
      <c r="D35" s="39">
        <v>3055.13</v>
      </c>
      <c r="E35" s="54">
        <f t="shared" si="1"/>
        <v>-236.86999999999989</v>
      </c>
      <c r="F35" s="32">
        <f t="shared" si="0"/>
        <v>-7.1953219927095954E-2</v>
      </c>
    </row>
    <row r="36" spans="1:6" x14ac:dyDescent="0.25">
      <c r="A36" s="37" t="s">
        <v>594</v>
      </c>
      <c r="B36" s="38" t="s">
        <v>595</v>
      </c>
      <c r="C36" s="39">
        <v>7032</v>
      </c>
      <c r="D36" s="39">
        <v>6526.02</v>
      </c>
      <c r="E36" s="54">
        <f t="shared" si="1"/>
        <v>-505.97999999999956</v>
      </c>
      <c r="F36" s="32">
        <f t="shared" si="0"/>
        <v>-7.1953924914675713E-2</v>
      </c>
    </row>
    <row r="37" spans="1:6" ht="30" x14ac:dyDescent="0.25">
      <c r="A37" s="37" t="s">
        <v>782</v>
      </c>
      <c r="B37" s="38" t="s">
        <v>783</v>
      </c>
      <c r="C37" s="39">
        <v>954</v>
      </c>
      <c r="D37" s="39">
        <v>734.08</v>
      </c>
      <c r="E37" s="54">
        <f t="shared" si="1"/>
        <v>-219.91999999999996</v>
      </c>
      <c r="F37" s="32">
        <f t="shared" si="0"/>
        <v>-0.23052410901467502</v>
      </c>
    </row>
    <row r="38" spans="1:6" x14ac:dyDescent="0.25">
      <c r="A38" s="37" t="s">
        <v>784</v>
      </c>
      <c r="B38" s="38" t="s">
        <v>785</v>
      </c>
      <c r="C38" s="39">
        <v>1193</v>
      </c>
      <c r="D38" s="39">
        <v>998.58</v>
      </c>
      <c r="E38" s="54">
        <f t="shared" si="1"/>
        <v>-194.41999999999996</v>
      </c>
      <c r="F38" s="32">
        <f t="shared" si="0"/>
        <v>-0.16296730930427492</v>
      </c>
    </row>
    <row r="39" spans="1:6" ht="30" x14ac:dyDescent="0.25">
      <c r="A39" s="37" t="s">
        <v>786</v>
      </c>
      <c r="B39" s="38" t="s">
        <v>787</v>
      </c>
      <c r="C39" s="39">
        <v>1238</v>
      </c>
      <c r="D39" s="39">
        <v>967.95</v>
      </c>
      <c r="E39" s="54">
        <f t="shared" si="1"/>
        <v>-270.04999999999995</v>
      </c>
      <c r="F39" s="32">
        <f t="shared" si="0"/>
        <v>-0.21813408723747976</v>
      </c>
    </row>
    <row r="40" spans="1:6" x14ac:dyDescent="0.25">
      <c r="A40" s="37" t="s">
        <v>788</v>
      </c>
      <c r="B40" s="38" t="s">
        <v>789</v>
      </c>
      <c r="C40" s="39">
        <v>6013</v>
      </c>
      <c r="D40" s="39">
        <v>5580.34</v>
      </c>
      <c r="E40" s="54">
        <f t="shared" si="1"/>
        <v>-432.65999999999985</v>
      </c>
      <c r="F40" s="32">
        <f t="shared" si="0"/>
        <v>-7.1954099451189066E-2</v>
      </c>
    </row>
    <row r="41" spans="1:6" x14ac:dyDescent="0.25">
      <c r="A41" s="37" t="s">
        <v>441</v>
      </c>
      <c r="B41" s="38" t="s">
        <v>442</v>
      </c>
      <c r="C41" s="39">
        <v>5204</v>
      </c>
      <c r="D41" s="39">
        <v>4829.55</v>
      </c>
      <c r="E41" s="54">
        <f t="shared" si="1"/>
        <v>-374.44999999999982</v>
      </c>
      <c r="F41" s="32">
        <f t="shared" si="0"/>
        <v>-7.1954265949269763E-2</v>
      </c>
    </row>
    <row r="42" spans="1:6" ht="30" x14ac:dyDescent="0.25">
      <c r="A42" s="37" t="s">
        <v>790</v>
      </c>
      <c r="B42" s="38" t="s">
        <v>791</v>
      </c>
      <c r="C42" s="39">
        <v>5375</v>
      </c>
      <c r="D42" s="39">
        <v>4616.1000000000004</v>
      </c>
      <c r="E42" s="54">
        <f t="shared" si="1"/>
        <v>-758.89999999999964</v>
      </c>
      <c r="F42" s="32">
        <f t="shared" si="0"/>
        <v>-0.14119069767441852</v>
      </c>
    </row>
    <row r="43" spans="1:6" ht="30" x14ac:dyDescent="0.25">
      <c r="A43" s="37" t="s">
        <v>792</v>
      </c>
      <c r="B43" s="38" t="s">
        <v>793</v>
      </c>
      <c r="C43" s="39">
        <v>1897</v>
      </c>
      <c r="D43" s="39">
        <v>1760.5</v>
      </c>
      <c r="E43" s="54">
        <f t="shared" si="1"/>
        <v>-136.5</v>
      </c>
      <c r="F43" s="32">
        <f t="shared" si="0"/>
        <v>-7.1955719557195569E-2</v>
      </c>
    </row>
    <row r="44" spans="1:6" x14ac:dyDescent="0.25">
      <c r="A44" s="37" t="s">
        <v>794</v>
      </c>
      <c r="B44" s="38" t="s">
        <v>795</v>
      </c>
      <c r="C44" s="39">
        <v>2933</v>
      </c>
      <c r="D44" s="39">
        <v>2721.96</v>
      </c>
      <c r="E44" s="54">
        <f t="shared" si="1"/>
        <v>-211.03999999999996</v>
      </c>
      <c r="F44" s="32">
        <f t="shared" si="0"/>
        <v>-7.1953631094442541E-2</v>
      </c>
    </row>
    <row r="45" spans="1:6" x14ac:dyDescent="0.25">
      <c r="A45" s="37" t="s">
        <v>85</v>
      </c>
      <c r="B45" s="38" t="s">
        <v>86</v>
      </c>
      <c r="C45" s="39">
        <v>6952</v>
      </c>
      <c r="D45" s="39">
        <v>6451.77</v>
      </c>
      <c r="E45" s="54">
        <f t="shared" si="1"/>
        <v>-500.22999999999956</v>
      </c>
      <c r="F45" s="32">
        <f t="shared" si="0"/>
        <v>-7.1954833141541941E-2</v>
      </c>
    </row>
    <row r="46" spans="1:6" x14ac:dyDescent="0.25">
      <c r="A46" s="37" t="s">
        <v>685</v>
      </c>
      <c r="B46" s="38" t="s">
        <v>686</v>
      </c>
      <c r="C46" s="39">
        <v>4363</v>
      </c>
      <c r="D46" s="39">
        <v>4049.06</v>
      </c>
      <c r="E46" s="54">
        <f t="shared" si="1"/>
        <v>-313.94000000000005</v>
      </c>
      <c r="F46" s="32">
        <f t="shared" si="0"/>
        <v>-7.1955076782030725E-2</v>
      </c>
    </row>
    <row r="47" spans="1:6" x14ac:dyDescent="0.25">
      <c r="A47" s="37" t="s">
        <v>796</v>
      </c>
      <c r="B47" s="38" t="s">
        <v>797</v>
      </c>
      <c r="C47" s="39">
        <v>776</v>
      </c>
      <c r="D47" s="39">
        <v>720.16</v>
      </c>
      <c r="E47" s="54">
        <f t="shared" si="1"/>
        <v>-55.840000000000032</v>
      </c>
      <c r="F47" s="32">
        <f t="shared" si="0"/>
        <v>-7.1958762886597985E-2</v>
      </c>
    </row>
    <row r="48" spans="1:6" x14ac:dyDescent="0.25">
      <c r="A48" s="37" t="s">
        <v>798</v>
      </c>
      <c r="B48" s="38" t="s">
        <v>799</v>
      </c>
      <c r="C48" s="39">
        <v>2156</v>
      </c>
      <c r="D48" s="39">
        <v>1767</v>
      </c>
      <c r="E48" s="54">
        <f t="shared" si="1"/>
        <v>-389</v>
      </c>
      <c r="F48" s="32">
        <f t="shared" si="0"/>
        <v>-0.18042671614100186</v>
      </c>
    </row>
    <row r="49" spans="1:6" x14ac:dyDescent="0.25">
      <c r="A49" s="37" t="s">
        <v>800</v>
      </c>
      <c r="B49" s="38" t="s">
        <v>801</v>
      </c>
      <c r="C49" s="39">
        <v>693</v>
      </c>
      <c r="D49" s="39">
        <v>545.69000000000005</v>
      </c>
      <c r="E49" s="54">
        <f t="shared" si="1"/>
        <v>-147.30999999999995</v>
      </c>
      <c r="F49" s="32">
        <f t="shared" si="0"/>
        <v>-0.21256854256854249</v>
      </c>
    </row>
    <row r="50" spans="1:6" x14ac:dyDescent="0.25">
      <c r="A50" s="37" t="s">
        <v>802</v>
      </c>
      <c r="B50" s="38" t="s">
        <v>803</v>
      </c>
      <c r="C50" s="39">
        <v>895</v>
      </c>
      <c r="D50" s="39">
        <v>697.89</v>
      </c>
      <c r="E50" s="54">
        <f t="shared" si="1"/>
        <v>-197.11</v>
      </c>
      <c r="F50" s="32">
        <f t="shared" si="0"/>
        <v>-0.2202346368715084</v>
      </c>
    </row>
    <row r="51" spans="1:6" x14ac:dyDescent="0.25">
      <c r="A51" s="37" t="s">
        <v>804</v>
      </c>
      <c r="B51" s="38" t="s">
        <v>805</v>
      </c>
      <c r="C51" s="39">
        <v>5001</v>
      </c>
      <c r="D51" s="39">
        <v>4083.4</v>
      </c>
      <c r="E51" s="54">
        <f t="shared" si="1"/>
        <v>-917.59999999999991</v>
      </c>
      <c r="F51" s="32">
        <f t="shared" si="0"/>
        <v>-0.1834833033393321</v>
      </c>
    </row>
    <row r="52" spans="1:6" x14ac:dyDescent="0.25">
      <c r="A52" s="37" t="s">
        <v>806</v>
      </c>
      <c r="B52" s="38" t="s">
        <v>807</v>
      </c>
      <c r="C52" s="39">
        <v>5014</v>
      </c>
      <c r="D52" s="39">
        <v>4653.22</v>
      </c>
      <c r="E52" s="54">
        <f t="shared" si="1"/>
        <v>-360.77999999999975</v>
      </c>
      <c r="F52" s="32">
        <f t="shared" si="0"/>
        <v>-7.1954527323494166E-2</v>
      </c>
    </row>
    <row r="53" spans="1:6" x14ac:dyDescent="0.25">
      <c r="A53" s="37" t="s">
        <v>99</v>
      </c>
      <c r="B53" s="38" t="s">
        <v>100</v>
      </c>
      <c r="C53" s="39">
        <v>4149</v>
      </c>
      <c r="D53" s="39">
        <v>3850.46</v>
      </c>
      <c r="E53" s="54">
        <f t="shared" si="1"/>
        <v>-298.53999999999996</v>
      </c>
      <c r="F53" s="32">
        <f t="shared" si="0"/>
        <v>-7.1954687876596757E-2</v>
      </c>
    </row>
    <row r="54" spans="1:6" x14ac:dyDescent="0.25">
      <c r="A54" s="37" t="s">
        <v>111</v>
      </c>
      <c r="B54" s="38" t="s">
        <v>112</v>
      </c>
      <c r="C54" s="39">
        <v>8666</v>
      </c>
      <c r="D54" s="39">
        <v>8042.44</v>
      </c>
      <c r="E54" s="54">
        <f t="shared" si="1"/>
        <v>-623.5600000000004</v>
      </c>
      <c r="F54" s="32">
        <f t="shared" si="0"/>
        <v>-7.195476575121168E-2</v>
      </c>
    </row>
    <row r="55" spans="1:6" x14ac:dyDescent="0.25">
      <c r="A55" s="37" t="s">
        <v>570</v>
      </c>
      <c r="B55" s="38" t="s">
        <v>571</v>
      </c>
      <c r="C55" s="39">
        <v>1941</v>
      </c>
      <c r="D55" s="39">
        <v>1801.34</v>
      </c>
      <c r="E55" s="54">
        <f t="shared" si="1"/>
        <v>-139.66000000000008</v>
      </c>
      <c r="F55" s="32">
        <f t="shared" si="0"/>
        <v>-7.1952601751674436E-2</v>
      </c>
    </row>
    <row r="56" spans="1:6" x14ac:dyDescent="0.25">
      <c r="A56" s="37" t="s">
        <v>409</v>
      </c>
      <c r="B56" s="38" t="s">
        <v>410</v>
      </c>
      <c r="C56" s="39">
        <v>3580</v>
      </c>
      <c r="D56" s="39">
        <v>3322.4</v>
      </c>
      <c r="E56" s="54">
        <f t="shared" si="1"/>
        <v>-257.59999999999991</v>
      </c>
      <c r="F56" s="32">
        <f t="shared" si="0"/>
        <v>-7.1955307262569809E-2</v>
      </c>
    </row>
    <row r="57" spans="1:6" x14ac:dyDescent="0.25">
      <c r="A57" s="37" t="s">
        <v>808</v>
      </c>
      <c r="B57" s="38" t="s">
        <v>809</v>
      </c>
      <c r="C57" s="39">
        <v>815</v>
      </c>
      <c r="D57" s="39">
        <v>660.77</v>
      </c>
      <c r="E57" s="54">
        <f t="shared" si="1"/>
        <v>-154.23000000000002</v>
      </c>
      <c r="F57" s="32">
        <f t="shared" si="0"/>
        <v>-0.189239263803681</v>
      </c>
    </row>
    <row r="58" spans="1:6" x14ac:dyDescent="0.25">
      <c r="A58" s="37" t="s">
        <v>810</v>
      </c>
      <c r="B58" s="38" t="s">
        <v>811</v>
      </c>
      <c r="C58" s="39">
        <v>1905</v>
      </c>
      <c r="D58" s="39">
        <v>1262.1400000000001</v>
      </c>
      <c r="E58" s="54">
        <f t="shared" si="1"/>
        <v>-642.8599999999999</v>
      </c>
      <c r="F58" s="32">
        <f t="shared" si="0"/>
        <v>-0.33745931758530179</v>
      </c>
    </row>
    <row r="59" spans="1:6" ht="30" x14ac:dyDescent="0.25">
      <c r="A59" s="37" t="s">
        <v>812</v>
      </c>
      <c r="B59" s="38" t="s">
        <v>813</v>
      </c>
      <c r="C59" s="39">
        <v>686</v>
      </c>
      <c r="D59" s="39">
        <v>556.83000000000004</v>
      </c>
      <c r="E59" s="54">
        <f t="shared" si="1"/>
        <v>-129.16999999999996</v>
      </c>
      <c r="F59" s="32">
        <f t="shared" si="0"/>
        <v>-0.18829446064139935</v>
      </c>
    </row>
    <row r="60" spans="1:6" x14ac:dyDescent="0.25">
      <c r="A60" s="37" t="s">
        <v>814</v>
      </c>
      <c r="B60" s="38" t="s">
        <v>815</v>
      </c>
      <c r="C60" s="39">
        <v>861</v>
      </c>
      <c r="D60" s="39">
        <v>686.75</v>
      </c>
      <c r="E60" s="54">
        <f t="shared" si="1"/>
        <v>-174.25</v>
      </c>
      <c r="F60" s="32">
        <f t="shared" si="0"/>
        <v>-0.20238095238095238</v>
      </c>
    </row>
    <row r="61" spans="1:6" x14ac:dyDescent="0.25">
      <c r="A61" s="37" t="s">
        <v>816</v>
      </c>
      <c r="B61" s="38" t="s">
        <v>817</v>
      </c>
      <c r="C61" s="39">
        <v>2614</v>
      </c>
      <c r="D61" s="39">
        <v>2425.91</v>
      </c>
      <c r="E61" s="54">
        <f t="shared" si="1"/>
        <v>-188.09000000000015</v>
      </c>
      <c r="F61" s="32">
        <f t="shared" si="0"/>
        <v>-7.1954858454475953E-2</v>
      </c>
    </row>
    <row r="62" spans="1:6" x14ac:dyDescent="0.25">
      <c r="A62" s="37" t="s">
        <v>818</v>
      </c>
      <c r="B62" s="38" t="s">
        <v>819</v>
      </c>
      <c r="C62" s="39">
        <v>2756</v>
      </c>
      <c r="D62" s="39">
        <v>2557.69</v>
      </c>
      <c r="E62" s="54">
        <f t="shared" si="1"/>
        <v>-198.30999999999995</v>
      </c>
      <c r="F62" s="32">
        <f t="shared" si="0"/>
        <v>-7.1955732946298964E-2</v>
      </c>
    </row>
    <row r="63" spans="1:6" x14ac:dyDescent="0.25">
      <c r="A63" s="37" t="s">
        <v>660</v>
      </c>
      <c r="B63" s="38" t="s">
        <v>661</v>
      </c>
      <c r="C63" s="39">
        <v>21621</v>
      </c>
      <c r="D63" s="39">
        <v>20065.29</v>
      </c>
      <c r="E63" s="54">
        <f t="shared" si="1"/>
        <v>-1555.7099999999991</v>
      </c>
      <c r="F63" s="32">
        <f t="shared" si="0"/>
        <v>-7.1953656167614774E-2</v>
      </c>
    </row>
    <row r="64" spans="1:6" x14ac:dyDescent="0.25">
      <c r="A64" s="37" t="s">
        <v>582</v>
      </c>
      <c r="B64" s="38" t="s">
        <v>583</v>
      </c>
      <c r="C64" s="39">
        <v>1330</v>
      </c>
      <c r="D64" s="39">
        <v>1234.3</v>
      </c>
      <c r="E64" s="54">
        <f t="shared" si="1"/>
        <v>-95.700000000000045</v>
      </c>
      <c r="F64" s="32">
        <f t="shared" si="0"/>
        <v>-7.1954887218045147E-2</v>
      </c>
    </row>
    <row r="65" spans="1:6" x14ac:dyDescent="0.25">
      <c r="A65" s="37" t="s">
        <v>590</v>
      </c>
      <c r="B65" s="38" t="s">
        <v>591</v>
      </c>
      <c r="C65" s="39">
        <v>2326</v>
      </c>
      <c r="D65" s="39">
        <v>2158.63</v>
      </c>
      <c r="E65" s="54">
        <f t="shared" si="1"/>
        <v>-167.36999999999989</v>
      </c>
      <c r="F65" s="32">
        <f t="shared" si="0"/>
        <v>-7.1956147893379147E-2</v>
      </c>
    </row>
    <row r="66" spans="1:6" x14ac:dyDescent="0.25">
      <c r="A66" s="37" t="s">
        <v>820</v>
      </c>
      <c r="B66" s="38" t="s">
        <v>821</v>
      </c>
      <c r="C66" s="39">
        <v>2329</v>
      </c>
      <c r="D66" s="39">
        <v>2161.42</v>
      </c>
      <c r="E66" s="54">
        <f t="shared" si="1"/>
        <v>-167.57999999999993</v>
      </c>
      <c r="F66" s="32">
        <f t="shared" ref="F66:F129" si="2">IFERROR(E66/C66,0)</f>
        <v>-7.1953628166595077E-2</v>
      </c>
    </row>
    <row r="67" spans="1:6" ht="30" x14ac:dyDescent="0.25">
      <c r="A67" s="37" t="s">
        <v>822</v>
      </c>
      <c r="B67" s="38" t="s">
        <v>823</v>
      </c>
      <c r="C67" s="39">
        <v>5133</v>
      </c>
      <c r="D67" s="39">
        <v>4763.66</v>
      </c>
      <c r="E67" s="54">
        <f t="shared" ref="E67:E130" si="3">D67-C67</f>
        <v>-369.34000000000015</v>
      </c>
      <c r="F67" s="32">
        <f t="shared" si="2"/>
        <v>-7.195402298850577E-2</v>
      </c>
    </row>
    <row r="68" spans="1:6" x14ac:dyDescent="0.25">
      <c r="A68" s="37" t="s">
        <v>125</v>
      </c>
      <c r="B68" s="38" t="s">
        <v>126</v>
      </c>
      <c r="C68" s="39">
        <v>12813</v>
      </c>
      <c r="D68" s="39">
        <v>11891.05</v>
      </c>
      <c r="E68" s="54">
        <f t="shared" si="3"/>
        <v>-921.95000000000073</v>
      </c>
      <c r="F68" s="32">
        <f t="shared" si="2"/>
        <v>-7.1954265199406911E-2</v>
      </c>
    </row>
    <row r="69" spans="1:6" x14ac:dyDescent="0.25">
      <c r="A69" s="37" t="s">
        <v>169</v>
      </c>
      <c r="B69" s="38" t="s">
        <v>170</v>
      </c>
      <c r="C69" s="39">
        <v>5152</v>
      </c>
      <c r="D69" s="39">
        <v>4781.29</v>
      </c>
      <c r="E69" s="54">
        <f t="shared" si="3"/>
        <v>-370.71000000000004</v>
      </c>
      <c r="F69" s="32">
        <f t="shared" si="2"/>
        <v>-7.1954580745341626E-2</v>
      </c>
    </row>
    <row r="70" spans="1:6" x14ac:dyDescent="0.25">
      <c r="A70" s="37" t="s">
        <v>41</v>
      </c>
      <c r="B70" s="38" t="s">
        <v>42</v>
      </c>
      <c r="C70" s="39">
        <v>1758</v>
      </c>
      <c r="D70" s="39">
        <v>1631.5</v>
      </c>
      <c r="E70" s="54">
        <f t="shared" si="3"/>
        <v>-126.5</v>
      </c>
      <c r="F70" s="32">
        <f t="shared" si="2"/>
        <v>-7.1956769055745162E-2</v>
      </c>
    </row>
    <row r="71" spans="1:6" x14ac:dyDescent="0.25">
      <c r="A71" s="37" t="s">
        <v>192</v>
      </c>
      <c r="B71" s="38" t="s">
        <v>193</v>
      </c>
      <c r="C71" s="39">
        <v>4103</v>
      </c>
      <c r="D71" s="39">
        <v>3807.77</v>
      </c>
      <c r="E71" s="54">
        <f t="shared" si="3"/>
        <v>-295.23</v>
      </c>
      <c r="F71" s="32">
        <f t="shared" si="2"/>
        <v>-7.1954667316597609E-2</v>
      </c>
    </row>
    <row r="72" spans="1:6" x14ac:dyDescent="0.25">
      <c r="A72" s="37" t="s">
        <v>824</v>
      </c>
      <c r="B72" s="38" t="s">
        <v>825</v>
      </c>
      <c r="C72" s="39">
        <v>3953</v>
      </c>
      <c r="D72" s="39">
        <v>3668.56</v>
      </c>
      <c r="E72" s="54">
        <f t="shared" si="3"/>
        <v>-284.44000000000005</v>
      </c>
      <c r="F72" s="32">
        <f t="shared" si="2"/>
        <v>-7.1955476853023032E-2</v>
      </c>
    </row>
    <row r="73" spans="1:6" x14ac:dyDescent="0.25">
      <c r="A73" s="37" t="s">
        <v>679</v>
      </c>
      <c r="B73" s="38" t="s">
        <v>680</v>
      </c>
      <c r="C73" s="39">
        <v>3462</v>
      </c>
      <c r="D73" s="39">
        <v>3212.89</v>
      </c>
      <c r="E73" s="54">
        <f t="shared" si="3"/>
        <v>-249.11000000000013</v>
      </c>
      <c r="F73" s="32">
        <f t="shared" si="2"/>
        <v>-7.1955517042172193E-2</v>
      </c>
    </row>
    <row r="74" spans="1:6" x14ac:dyDescent="0.25">
      <c r="A74" s="37" t="s">
        <v>826</v>
      </c>
      <c r="B74" s="38" t="s">
        <v>827</v>
      </c>
      <c r="C74" s="39">
        <v>1547</v>
      </c>
      <c r="D74" s="39">
        <v>1243.58</v>
      </c>
      <c r="E74" s="54">
        <f t="shared" si="3"/>
        <v>-303.42000000000007</v>
      </c>
      <c r="F74" s="32">
        <f t="shared" si="2"/>
        <v>-0.19613445378151265</v>
      </c>
    </row>
    <row r="75" spans="1:6" x14ac:dyDescent="0.25">
      <c r="A75" s="37" t="s">
        <v>828</v>
      </c>
      <c r="B75" s="38" t="s">
        <v>829</v>
      </c>
      <c r="C75" s="39">
        <v>1376</v>
      </c>
      <c r="D75" s="39">
        <v>1090.45</v>
      </c>
      <c r="E75" s="54">
        <f t="shared" si="3"/>
        <v>-285.54999999999995</v>
      </c>
      <c r="F75" s="32">
        <f t="shared" si="2"/>
        <v>-0.20752180232558137</v>
      </c>
    </row>
    <row r="76" spans="1:6" x14ac:dyDescent="0.25">
      <c r="A76" s="37" t="s">
        <v>830</v>
      </c>
      <c r="B76" s="38" t="s">
        <v>831</v>
      </c>
      <c r="C76" s="39">
        <v>3176</v>
      </c>
      <c r="D76" s="39">
        <v>2629.15</v>
      </c>
      <c r="E76" s="54">
        <f t="shared" si="3"/>
        <v>-546.84999999999991</v>
      </c>
      <c r="F76" s="32">
        <f t="shared" si="2"/>
        <v>-0.17218198992443323</v>
      </c>
    </row>
    <row r="77" spans="1:6" x14ac:dyDescent="0.25">
      <c r="A77" s="37" t="s">
        <v>832</v>
      </c>
      <c r="B77" s="38" t="s">
        <v>833</v>
      </c>
      <c r="C77" s="39">
        <v>7168</v>
      </c>
      <c r="D77" s="39">
        <v>6652.23</v>
      </c>
      <c r="E77" s="54">
        <f t="shared" si="3"/>
        <v>-515.77000000000044</v>
      </c>
      <c r="F77" s="32">
        <f t="shared" si="2"/>
        <v>-7.1954520089285781E-2</v>
      </c>
    </row>
    <row r="78" spans="1:6" x14ac:dyDescent="0.25">
      <c r="A78" s="37" t="s">
        <v>834</v>
      </c>
      <c r="B78" s="38" t="s">
        <v>835</v>
      </c>
      <c r="C78" s="39">
        <v>9090</v>
      </c>
      <c r="D78" s="39">
        <v>8435.94</v>
      </c>
      <c r="E78" s="54">
        <f t="shared" si="3"/>
        <v>-654.05999999999949</v>
      </c>
      <c r="F78" s="32">
        <f t="shared" si="2"/>
        <v>-7.1953795379537902E-2</v>
      </c>
    </row>
    <row r="79" spans="1:6" x14ac:dyDescent="0.25">
      <c r="A79" s="37" t="s">
        <v>836</v>
      </c>
      <c r="B79" s="38" t="s">
        <v>837</v>
      </c>
      <c r="C79" s="39">
        <v>8979</v>
      </c>
      <c r="D79" s="39">
        <v>8332.92</v>
      </c>
      <c r="E79" s="54">
        <f t="shared" si="3"/>
        <v>-646.07999999999993</v>
      </c>
      <c r="F79" s="32">
        <f t="shared" si="2"/>
        <v>-7.1954560641496815E-2</v>
      </c>
    </row>
    <row r="80" spans="1:6" x14ac:dyDescent="0.25">
      <c r="A80" s="37" t="s">
        <v>732</v>
      </c>
      <c r="B80" s="38" t="s">
        <v>702</v>
      </c>
      <c r="C80" s="39">
        <v>5452</v>
      </c>
      <c r="D80" s="39">
        <v>5059.7</v>
      </c>
      <c r="E80" s="54">
        <f t="shared" si="3"/>
        <v>-392.30000000000018</v>
      </c>
      <c r="F80" s="32">
        <f t="shared" si="2"/>
        <v>-7.1955245781364668E-2</v>
      </c>
    </row>
    <row r="81" spans="1:6" ht="30" x14ac:dyDescent="0.25">
      <c r="A81" s="37" t="s">
        <v>544</v>
      </c>
      <c r="B81" s="38" t="s">
        <v>545</v>
      </c>
      <c r="C81" s="39">
        <v>3265</v>
      </c>
      <c r="D81" s="39">
        <v>3030.07</v>
      </c>
      <c r="E81" s="54">
        <f t="shared" si="3"/>
        <v>-234.92999999999984</v>
      </c>
      <c r="F81" s="32">
        <f t="shared" si="2"/>
        <v>-7.1954058192955542E-2</v>
      </c>
    </row>
    <row r="82" spans="1:6" x14ac:dyDescent="0.25">
      <c r="A82" s="37" t="s">
        <v>838</v>
      </c>
      <c r="B82" s="38" t="s">
        <v>839</v>
      </c>
      <c r="C82" s="39">
        <v>3931</v>
      </c>
      <c r="D82" s="39">
        <v>3648.15</v>
      </c>
      <c r="E82" s="54">
        <f t="shared" si="3"/>
        <v>-282.84999999999991</v>
      </c>
      <c r="F82" s="32">
        <f t="shared" si="2"/>
        <v>-7.1953701348257418E-2</v>
      </c>
    </row>
    <row r="83" spans="1:6" x14ac:dyDescent="0.25">
      <c r="A83" s="37" t="s">
        <v>840</v>
      </c>
      <c r="B83" s="38" t="s">
        <v>841</v>
      </c>
      <c r="C83" s="39">
        <v>4080</v>
      </c>
      <c r="D83" s="39">
        <v>3786.43</v>
      </c>
      <c r="E83" s="54">
        <f t="shared" si="3"/>
        <v>-293.57000000000016</v>
      </c>
      <c r="F83" s="32">
        <f t="shared" si="2"/>
        <v>-7.1953431372549059E-2</v>
      </c>
    </row>
    <row r="84" spans="1:6" x14ac:dyDescent="0.25">
      <c r="A84" s="37" t="s">
        <v>690</v>
      </c>
      <c r="B84" s="38" t="s">
        <v>691</v>
      </c>
      <c r="C84" s="39">
        <v>4227</v>
      </c>
      <c r="D84" s="39">
        <v>3922.85</v>
      </c>
      <c r="E84" s="54">
        <f t="shared" si="3"/>
        <v>-304.15000000000009</v>
      </c>
      <c r="F84" s="32">
        <f t="shared" si="2"/>
        <v>-7.1954104565885996E-2</v>
      </c>
    </row>
    <row r="85" spans="1:6" ht="30" x14ac:dyDescent="0.25">
      <c r="A85" s="37" t="s">
        <v>842</v>
      </c>
      <c r="B85" s="38" t="s">
        <v>843</v>
      </c>
      <c r="C85" s="39">
        <v>1632</v>
      </c>
      <c r="D85" s="39">
        <v>1313.18</v>
      </c>
      <c r="E85" s="54">
        <f t="shared" si="3"/>
        <v>-318.81999999999994</v>
      </c>
      <c r="F85" s="32">
        <f t="shared" si="2"/>
        <v>-0.19535539215686271</v>
      </c>
    </row>
    <row r="86" spans="1:6" x14ac:dyDescent="0.25">
      <c r="A86" s="37" t="s">
        <v>304</v>
      </c>
      <c r="B86" s="38" t="s">
        <v>305</v>
      </c>
      <c r="C86" s="39">
        <v>3197</v>
      </c>
      <c r="D86" s="39">
        <v>2966.96</v>
      </c>
      <c r="E86" s="54">
        <f t="shared" si="3"/>
        <v>-230.03999999999996</v>
      </c>
      <c r="F86" s="32">
        <f t="shared" si="2"/>
        <v>-7.1954957772912095E-2</v>
      </c>
    </row>
    <row r="87" spans="1:6" x14ac:dyDescent="0.25">
      <c r="A87" s="37" t="s">
        <v>844</v>
      </c>
      <c r="B87" s="38" t="s">
        <v>845</v>
      </c>
      <c r="C87" s="39">
        <v>1774</v>
      </c>
      <c r="D87" s="39">
        <v>1454.25</v>
      </c>
      <c r="E87" s="54">
        <f t="shared" si="3"/>
        <v>-319.75</v>
      </c>
      <c r="F87" s="32">
        <f t="shared" si="2"/>
        <v>-0.18024239007891771</v>
      </c>
    </row>
    <row r="88" spans="1:6" x14ac:dyDescent="0.25">
      <c r="A88" s="37" t="s">
        <v>846</v>
      </c>
      <c r="B88" s="38" t="s">
        <v>847</v>
      </c>
      <c r="C88" s="39">
        <v>8765</v>
      </c>
      <c r="D88" s="39">
        <v>8134.32</v>
      </c>
      <c r="E88" s="54">
        <f t="shared" si="3"/>
        <v>-630.68000000000029</v>
      </c>
      <c r="F88" s="32">
        <f t="shared" si="2"/>
        <v>-7.1954363947518571E-2</v>
      </c>
    </row>
    <row r="89" spans="1:6" x14ac:dyDescent="0.25">
      <c r="A89" s="37" t="s">
        <v>522</v>
      </c>
      <c r="B89" s="38" t="s">
        <v>523</v>
      </c>
      <c r="C89" s="39">
        <v>14214</v>
      </c>
      <c r="D89" s="39">
        <v>13191.24</v>
      </c>
      <c r="E89" s="54">
        <f t="shared" si="3"/>
        <v>-1022.7600000000002</v>
      </c>
      <c r="F89" s="32">
        <f t="shared" si="2"/>
        <v>-7.1954411143942604E-2</v>
      </c>
    </row>
    <row r="90" spans="1:6" x14ac:dyDescent="0.25">
      <c r="A90" s="37" t="s">
        <v>165</v>
      </c>
      <c r="B90" s="38" t="s">
        <v>166</v>
      </c>
      <c r="C90" s="39">
        <v>6599</v>
      </c>
      <c r="D90" s="39">
        <v>6124.17</v>
      </c>
      <c r="E90" s="54">
        <f t="shared" si="3"/>
        <v>-474.82999999999993</v>
      </c>
      <c r="F90" s="32">
        <f t="shared" si="2"/>
        <v>-7.1954841642673115E-2</v>
      </c>
    </row>
    <row r="91" spans="1:6" x14ac:dyDescent="0.25">
      <c r="A91" s="37" t="s">
        <v>426</v>
      </c>
      <c r="B91" s="38" t="s">
        <v>427</v>
      </c>
      <c r="C91" s="39">
        <v>13320</v>
      </c>
      <c r="D91" s="39">
        <v>12361.57</v>
      </c>
      <c r="E91" s="54">
        <f t="shared" si="3"/>
        <v>-958.43000000000029</v>
      </c>
      <c r="F91" s="32">
        <f t="shared" si="2"/>
        <v>-7.1954204204204231E-2</v>
      </c>
    </row>
    <row r="92" spans="1:6" x14ac:dyDescent="0.25">
      <c r="A92" s="37" t="s">
        <v>213</v>
      </c>
      <c r="B92" s="38" t="s">
        <v>214</v>
      </c>
      <c r="C92" s="39">
        <v>3985</v>
      </c>
      <c r="D92" s="39">
        <v>3698.26</v>
      </c>
      <c r="E92" s="54">
        <f t="shared" si="3"/>
        <v>-286.73999999999978</v>
      </c>
      <c r="F92" s="32">
        <f t="shared" si="2"/>
        <v>-7.1954830614805468E-2</v>
      </c>
    </row>
    <row r="93" spans="1:6" x14ac:dyDescent="0.25">
      <c r="A93" s="37" t="s">
        <v>282</v>
      </c>
      <c r="B93" s="38" t="s">
        <v>283</v>
      </c>
      <c r="C93" s="39">
        <v>6362</v>
      </c>
      <c r="D93" s="39">
        <v>5904.23</v>
      </c>
      <c r="E93" s="54">
        <f t="shared" si="3"/>
        <v>-457.77000000000044</v>
      </c>
      <c r="F93" s="32">
        <f t="shared" si="2"/>
        <v>-7.1953788116944431E-2</v>
      </c>
    </row>
    <row r="94" spans="1:6" x14ac:dyDescent="0.25">
      <c r="A94" s="37" t="s">
        <v>133</v>
      </c>
      <c r="B94" s="38" t="s">
        <v>134</v>
      </c>
      <c r="C94" s="39">
        <v>3945</v>
      </c>
      <c r="D94" s="39">
        <v>3661.14</v>
      </c>
      <c r="E94" s="54">
        <f t="shared" si="3"/>
        <v>-283.86000000000013</v>
      </c>
      <c r="F94" s="32">
        <f t="shared" si="2"/>
        <v>-7.1954372623574181E-2</v>
      </c>
    </row>
    <row r="95" spans="1:6" x14ac:dyDescent="0.25">
      <c r="A95" s="37" t="s">
        <v>140</v>
      </c>
      <c r="B95" s="38" t="s">
        <v>141</v>
      </c>
      <c r="C95" s="39">
        <v>3430</v>
      </c>
      <c r="D95" s="39">
        <v>3183.2</v>
      </c>
      <c r="E95" s="54">
        <f t="shared" si="3"/>
        <v>-246.80000000000018</v>
      </c>
      <c r="F95" s="32">
        <f t="shared" si="2"/>
        <v>-7.195335276967936E-2</v>
      </c>
    </row>
    <row r="96" spans="1:6" x14ac:dyDescent="0.25">
      <c r="A96" s="37" t="s">
        <v>848</v>
      </c>
      <c r="B96" s="38" t="s">
        <v>849</v>
      </c>
      <c r="C96" s="39">
        <v>3999</v>
      </c>
      <c r="D96" s="39">
        <v>3711.25</v>
      </c>
      <c r="E96" s="54">
        <f t="shared" si="3"/>
        <v>-287.75</v>
      </c>
      <c r="F96" s="32">
        <f t="shared" si="2"/>
        <v>-7.195548887221806E-2</v>
      </c>
    </row>
    <row r="97" spans="1:6" ht="30" x14ac:dyDescent="0.25">
      <c r="A97" s="37" t="s">
        <v>850</v>
      </c>
      <c r="B97" s="38" t="s">
        <v>851</v>
      </c>
      <c r="C97" s="39">
        <v>1538</v>
      </c>
      <c r="D97" s="39">
        <v>1240.8</v>
      </c>
      <c r="E97" s="54">
        <f t="shared" si="3"/>
        <v>-297.20000000000005</v>
      </c>
      <c r="F97" s="32">
        <f t="shared" si="2"/>
        <v>-0.19323797139141746</v>
      </c>
    </row>
    <row r="98" spans="1:6" x14ac:dyDescent="0.25">
      <c r="A98" s="37" t="s">
        <v>852</v>
      </c>
      <c r="B98" s="38" t="s">
        <v>853</v>
      </c>
      <c r="C98" s="39">
        <v>13565</v>
      </c>
      <c r="D98" s="39">
        <v>12588.94</v>
      </c>
      <c r="E98" s="54">
        <f t="shared" si="3"/>
        <v>-976.05999999999949</v>
      </c>
      <c r="F98" s="32">
        <f t="shared" si="2"/>
        <v>-7.195429413932912E-2</v>
      </c>
    </row>
    <row r="99" spans="1:6" x14ac:dyDescent="0.25">
      <c r="A99" s="37" t="s">
        <v>854</v>
      </c>
      <c r="B99" s="38" t="s">
        <v>855</v>
      </c>
      <c r="C99" s="39">
        <v>3428</v>
      </c>
      <c r="D99" s="39">
        <v>2843.53</v>
      </c>
      <c r="E99" s="54">
        <f t="shared" si="3"/>
        <v>-584.4699999999998</v>
      </c>
      <c r="F99" s="32">
        <f t="shared" si="2"/>
        <v>-0.17049883313885641</v>
      </c>
    </row>
    <row r="100" spans="1:6" x14ac:dyDescent="0.25">
      <c r="A100" s="37" t="s">
        <v>856</v>
      </c>
      <c r="B100" s="38" t="s">
        <v>857</v>
      </c>
      <c r="C100" s="39">
        <v>2001</v>
      </c>
      <c r="D100" s="39">
        <v>1857.02</v>
      </c>
      <c r="E100" s="54">
        <f t="shared" si="3"/>
        <v>-143.98000000000002</v>
      </c>
      <c r="F100" s="32">
        <f t="shared" si="2"/>
        <v>-7.1954022988505756E-2</v>
      </c>
    </row>
    <row r="101" spans="1:6" x14ac:dyDescent="0.25">
      <c r="A101" s="37" t="s">
        <v>226</v>
      </c>
      <c r="B101" s="38" t="s">
        <v>227</v>
      </c>
      <c r="C101" s="39">
        <v>12464</v>
      </c>
      <c r="D101" s="39">
        <v>11567.16</v>
      </c>
      <c r="E101" s="54">
        <f t="shared" si="3"/>
        <v>-896.84000000000015</v>
      </c>
      <c r="F101" s="32">
        <f t="shared" si="2"/>
        <v>-7.1954428754813879E-2</v>
      </c>
    </row>
    <row r="102" spans="1:6" x14ac:dyDescent="0.25">
      <c r="A102" s="37" t="s">
        <v>858</v>
      </c>
      <c r="B102" s="38" t="s">
        <v>859</v>
      </c>
      <c r="C102" s="39">
        <v>1413</v>
      </c>
      <c r="D102" s="39">
        <v>878.86</v>
      </c>
      <c r="E102" s="54">
        <f t="shared" si="3"/>
        <v>-534.14</v>
      </c>
      <c r="F102" s="32">
        <f t="shared" si="2"/>
        <v>-0.37801840056617125</v>
      </c>
    </row>
    <row r="103" spans="1:6" x14ac:dyDescent="0.25">
      <c r="A103" s="37" t="s">
        <v>860</v>
      </c>
      <c r="B103" s="38" t="s">
        <v>861</v>
      </c>
      <c r="C103" s="39">
        <v>946</v>
      </c>
      <c r="D103" s="39">
        <v>704.39</v>
      </c>
      <c r="E103" s="54">
        <f t="shared" si="3"/>
        <v>-241.61</v>
      </c>
      <c r="F103" s="32">
        <f t="shared" si="2"/>
        <v>-0.25540169133192392</v>
      </c>
    </row>
    <row r="104" spans="1:6" x14ac:dyDescent="0.25">
      <c r="A104" s="37" t="s">
        <v>862</v>
      </c>
      <c r="B104" s="38" t="s">
        <v>863</v>
      </c>
      <c r="C104" s="39">
        <v>5235</v>
      </c>
      <c r="D104" s="39">
        <v>4858.32</v>
      </c>
      <c r="E104" s="54">
        <f t="shared" si="3"/>
        <v>-376.68000000000029</v>
      </c>
      <c r="F104" s="32">
        <f t="shared" si="2"/>
        <v>-7.1954154727793748E-2</v>
      </c>
    </row>
    <row r="105" spans="1:6" x14ac:dyDescent="0.25">
      <c r="A105" s="37" t="s">
        <v>864</v>
      </c>
      <c r="B105" s="38" t="s">
        <v>865</v>
      </c>
      <c r="C105" s="39">
        <v>6727</v>
      </c>
      <c r="D105" s="39">
        <v>6242.96</v>
      </c>
      <c r="E105" s="54">
        <f t="shared" si="3"/>
        <v>-484.03999999999996</v>
      </c>
      <c r="F105" s="32">
        <f t="shared" si="2"/>
        <v>-7.1954808978742374E-2</v>
      </c>
    </row>
    <row r="106" spans="1:6" x14ac:dyDescent="0.25">
      <c r="A106" s="37" t="s">
        <v>481</v>
      </c>
      <c r="B106" s="38" t="s">
        <v>482</v>
      </c>
      <c r="C106" s="39">
        <v>4384</v>
      </c>
      <c r="D106" s="39">
        <v>4068.55</v>
      </c>
      <c r="E106" s="54">
        <f t="shared" si="3"/>
        <v>-315.44999999999982</v>
      </c>
      <c r="F106" s="32">
        <f t="shared" si="2"/>
        <v>-7.1954835766423322E-2</v>
      </c>
    </row>
    <row r="107" spans="1:6" x14ac:dyDescent="0.25">
      <c r="A107" s="37" t="s">
        <v>866</v>
      </c>
      <c r="B107" s="38" t="s">
        <v>867</v>
      </c>
      <c r="C107" s="39">
        <v>6392</v>
      </c>
      <c r="D107" s="39">
        <v>5932.07</v>
      </c>
      <c r="E107" s="54">
        <f t="shared" si="3"/>
        <v>-459.93000000000029</v>
      </c>
      <c r="F107" s="32">
        <f t="shared" si="2"/>
        <v>-7.1954005006257871E-2</v>
      </c>
    </row>
    <row r="108" spans="1:6" x14ac:dyDescent="0.25">
      <c r="A108" s="37" t="s">
        <v>868</v>
      </c>
      <c r="B108" s="38" t="s">
        <v>869</v>
      </c>
      <c r="C108" s="39">
        <v>7767</v>
      </c>
      <c r="D108" s="39">
        <v>7208.13</v>
      </c>
      <c r="E108" s="54">
        <f t="shared" si="3"/>
        <v>-558.86999999999989</v>
      </c>
      <c r="F108" s="32">
        <f t="shared" si="2"/>
        <v>-7.1954422556971792E-2</v>
      </c>
    </row>
    <row r="109" spans="1:6" x14ac:dyDescent="0.25">
      <c r="A109" s="37" t="s">
        <v>870</v>
      </c>
      <c r="B109" s="38" t="s">
        <v>871</v>
      </c>
      <c r="C109" s="39">
        <v>2352</v>
      </c>
      <c r="D109" s="39">
        <v>1926.62</v>
      </c>
      <c r="E109" s="54">
        <f t="shared" si="3"/>
        <v>-425.38000000000011</v>
      </c>
      <c r="F109" s="32">
        <f t="shared" si="2"/>
        <v>-0.18085884353741502</v>
      </c>
    </row>
    <row r="110" spans="1:6" x14ac:dyDescent="0.25">
      <c r="A110" s="37" t="s">
        <v>310</v>
      </c>
      <c r="B110" s="38" t="s">
        <v>311</v>
      </c>
      <c r="C110" s="39">
        <v>2624</v>
      </c>
      <c r="D110" s="39">
        <v>2435.19</v>
      </c>
      <c r="E110" s="54">
        <f t="shared" si="3"/>
        <v>-188.80999999999995</v>
      </c>
      <c r="F110" s="32">
        <f t="shared" si="2"/>
        <v>-7.1955030487804855E-2</v>
      </c>
    </row>
    <row r="111" spans="1:6" x14ac:dyDescent="0.25">
      <c r="A111" s="37" t="s">
        <v>872</v>
      </c>
      <c r="B111" s="38" t="s">
        <v>873</v>
      </c>
      <c r="C111" s="39">
        <v>1163</v>
      </c>
      <c r="D111" s="39">
        <v>1079.32</v>
      </c>
      <c r="E111" s="54">
        <f t="shared" si="3"/>
        <v>-83.680000000000064</v>
      </c>
      <c r="F111" s="32">
        <f t="shared" si="2"/>
        <v>-7.1951848667239957E-2</v>
      </c>
    </row>
    <row r="112" spans="1:6" x14ac:dyDescent="0.25">
      <c r="A112" s="37" t="s">
        <v>874</v>
      </c>
      <c r="B112" s="38" t="s">
        <v>875</v>
      </c>
      <c r="C112" s="39">
        <v>741</v>
      </c>
      <c r="D112" s="39">
        <v>494.65</v>
      </c>
      <c r="E112" s="54">
        <f t="shared" si="3"/>
        <v>-246.35000000000002</v>
      </c>
      <c r="F112" s="32">
        <f t="shared" si="2"/>
        <v>-0.33245614035087723</v>
      </c>
    </row>
    <row r="113" spans="1:6" x14ac:dyDescent="0.25">
      <c r="A113" s="37" t="s">
        <v>876</v>
      </c>
      <c r="B113" s="38" t="s">
        <v>877</v>
      </c>
      <c r="C113" s="39">
        <v>4732</v>
      </c>
      <c r="D113" s="39">
        <v>4174.3500000000004</v>
      </c>
      <c r="E113" s="54">
        <f t="shared" si="3"/>
        <v>-557.64999999999964</v>
      </c>
      <c r="F113" s="32">
        <f t="shared" si="2"/>
        <v>-0.11784657650042257</v>
      </c>
    </row>
    <row r="114" spans="1:6" x14ac:dyDescent="0.25">
      <c r="A114" s="37" t="s">
        <v>878</v>
      </c>
      <c r="B114" s="38" t="s">
        <v>879</v>
      </c>
      <c r="C114" s="39">
        <v>1638</v>
      </c>
      <c r="D114" s="39">
        <v>1520.14</v>
      </c>
      <c r="E114" s="54">
        <f t="shared" si="3"/>
        <v>-117.8599999999999</v>
      </c>
      <c r="F114" s="32">
        <f t="shared" si="2"/>
        <v>-7.1953601953601898E-2</v>
      </c>
    </row>
    <row r="115" spans="1:6" x14ac:dyDescent="0.25">
      <c r="A115" s="37" t="s">
        <v>564</v>
      </c>
      <c r="B115" s="38" t="s">
        <v>565</v>
      </c>
      <c r="C115" s="39">
        <v>10303</v>
      </c>
      <c r="D115" s="39">
        <v>9561.65</v>
      </c>
      <c r="E115" s="54">
        <f t="shared" si="3"/>
        <v>-741.35000000000036</v>
      </c>
      <c r="F115" s="32">
        <f t="shared" si="2"/>
        <v>-7.1954770455207262E-2</v>
      </c>
    </row>
    <row r="116" spans="1:6" x14ac:dyDescent="0.25">
      <c r="A116" s="37" t="s">
        <v>880</v>
      </c>
      <c r="B116" s="38" t="s">
        <v>881</v>
      </c>
      <c r="C116" s="39">
        <v>6965</v>
      </c>
      <c r="D116" s="39">
        <v>6463.84</v>
      </c>
      <c r="E116" s="54">
        <f t="shared" si="3"/>
        <v>-501.15999999999985</v>
      </c>
      <c r="F116" s="32">
        <f t="shared" si="2"/>
        <v>-7.1954055994256985E-2</v>
      </c>
    </row>
    <row r="117" spans="1:6" ht="30" x14ac:dyDescent="0.25">
      <c r="A117" s="37" t="s">
        <v>882</v>
      </c>
      <c r="B117" s="38" t="s">
        <v>883</v>
      </c>
      <c r="C117" s="39">
        <v>865</v>
      </c>
      <c r="D117" s="39">
        <v>778.63</v>
      </c>
      <c r="E117" s="54">
        <f t="shared" si="3"/>
        <v>-86.37</v>
      </c>
      <c r="F117" s="32">
        <f t="shared" si="2"/>
        <v>-9.9849710982658962E-2</v>
      </c>
    </row>
    <row r="118" spans="1:6" x14ac:dyDescent="0.25">
      <c r="A118" s="37" t="s">
        <v>884</v>
      </c>
      <c r="B118" s="38" t="s">
        <v>885</v>
      </c>
      <c r="C118" s="39">
        <v>1390</v>
      </c>
      <c r="D118" s="39">
        <v>977.23</v>
      </c>
      <c r="E118" s="54">
        <f t="shared" si="3"/>
        <v>-412.77</v>
      </c>
      <c r="F118" s="32">
        <f t="shared" si="2"/>
        <v>-0.29695683453237409</v>
      </c>
    </row>
    <row r="119" spans="1:6" x14ac:dyDescent="0.25">
      <c r="A119" s="37" t="s">
        <v>886</v>
      </c>
      <c r="B119" s="38" t="s">
        <v>887</v>
      </c>
      <c r="C119" s="39">
        <v>2392</v>
      </c>
      <c r="D119" s="39">
        <v>1952.61</v>
      </c>
      <c r="E119" s="54">
        <f t="shared" si="3"/>
        <v>-439.3900000000001</v>
      </c>
      <c r="F119" s="32">
        <f t="shared" si="2"/>
        <v>-0.18369147157190641</v>
      </c>
    </row>
    <row r="120" spans="1:6" x14ac:dyDescent="0.25">
      <c r="A120" s="37" t="s">
        <v>888</v>
      </c>
      <c r="B120" s="38" t="s">
        <v>889</v>
      </c>
      <c r="C120" s="39">
        <v>2037</v>
      </c>
      <c r="D120" s="39">
        <v>1434.76</v>
      </c>
      <c r="E120" s="54">
        <f t="shared" si="3"/>
        <v>-602.24</v>
      </c>
      <c r="F120" s="32">
        <f t="shared" si="2"/>
        <v>-0.29565046637211584</v>
      </c>
    </row>
    <row r="121" spans="1:6" x14ac:dyDescent="0.25">
      <c r="A121" s="37" t="s">
        <v>890</v>
      </c>
      <c r="B121" s="38" t="s">
        <v>891</v>
      </c>
      <c r="C121" s="39">
        <v>1388</v>
      </c>
      <c r="D121" s="39">
        <v>1040.3399999999999</v>
      </c>
      <c r="E121" s="54">
        <f t="shared" si="3"/>
        <v>-347.66000000000008</v>
      </c>
      <c r="F121" s="32">
        <f t="shared" si="2"/>
        <v>-0.25047550432276661</v>
      </c>
    </row>
    <row r="122" spans="1:6" x14ac:dyDescent="0.25">
      <c r="A122" s="37" t="s">
        <v>892</v>
      </c>
      <c r="B122" s="38" t="s">
        <v>893</v>
      </c>
      <c r="C122" s="39">
        <v>4522</v>
      </c>
      <c r="D122" s="39">
        <v>3961.83</v>
      </c>
      <c r="E122" s="54">
        <f t="shared" si="3"/>
        <v>-560.17000000000007</v>
      </c>
      <c r="F122" s="32">
        <f t="shared" si="2"/>
        <v>-0.12387660327288812</v>
      </c>
    </row>
    <row r="123" spans="1:6" x14ac:dyDescent="0.25">
      <c r="A123" s="37" t="s">
        <v>894</v>
      </c>
      <c r="B123" s="38" t="s">
        <v>895</v>
      </c>
      <c r="C123" s="39">
        <v>6444</v>
      </c>
      <c r="D123" s="39">
        <v>5980.33</v>
      </c>
      <c r="E123" s="54">
        <f t="shared" si="3"/>
        <v>-463.67000000000007</v>
      </c>
      <c r="F123" s="32">
        <f t="shared" si="2"/>
        <v>-7.1953755431409069E-2</v>
      </c>
    </row>
    <row r="124" spans="1:6" x14ac:dyDescent="0.25">
      <c r="A124" s="37" t="s">
        <v>210</v>
      </c>
      <c r="B124" s="38" t="s">
        <v>211</v>
      </c>
      <c r="C124" s="39">
        <v>1132</v>
      </c>
      <c r="D124" s="39">
        <v>1050.55</v>
      </c>
      <c r="E124" s="54">
        <f t="shared" si="3"/>
        <v>-81.450000000000045</v>
      </c>
      <c r="F124" s="32">
        <f t="shared" si="2"/>
        <v>-7.1952296819788028E-2</v>
      </c>
    </row>
    <row r="125" spans="1:6" x14ac:dyDescent="0.25">
      <c r="A125" s="37" t="s">
        <v>566</v>
      </c>
      <c r="B125" s="38" t="s">
        <v>567</v>
      </c>
      <c r="C125" s="39">
        <v>10671</v>
      </c>
      <c r="D125" s="39">
        <v>9903.18</v>
      </c>
      <c r="E125" s="54">
        <f t="shared" si="3"/>
        <v>-767.81999999999971</v>
      </c>
      <c r="F125" s="32">
        <f t="shared" si="2"/>
        <v>-7.1953893730671889E-2</v>
      </c>
    </row>
    <row r="126" spans="1:6" x14ac:dyDescent="0.25">
      <c r="A126" s="37" t="s">
        <v>413</v>
      </c>
      <c r="B126" s="38" t="s">
        <v>414</v>
      </c>
      <c r="C126" s="39">
        <v>2571</v>
      </c>
      <c r="D126" s="39">
        <v>2386.0100000000002</v>
      </c>
      <c r="E126" s="54">
        <f t="shared" si="3"/>
        <v>-184.98999999999978</v>
      </c>
      <c r="F126" s="32">
        <f t="shared" si="2"/>
        <v>-7.1952547646829942E-2</v>
      </c>
    </row>
    <row r="127" spans="1:6" x14ac:dyDescent="0.25">
      <c r="A127" s="37" t="s">
        <v>668</v>
      </c>
      <c r="B127" s="38" t="s">
        <v>669</v>
      </c>
      <c r="C127" s="39">
        <v>811</v>
      </c>
      <c r="D127" s="39">
        <v>752.65</v>
      </c>
      <c r="E127" s="54">
        <f t="shared" si="3"/>
        <v>-58.350000000000023</v>
      </c>
      <c r="F127" s="32">
        <f t="shared" si="2"/>
        <v>-7.1948212083847135E-2</v>
      </c>
    </row>
    <row r="128" spans="1:6" x14ac:dyDescent="0.25">
      <c r="A128" s="37" t="s">
        <v>896</v>
      </c>
      <c r="B128" s="38" t="s">
        <v>897</v>
      </c>
      <c r="C128" s="39">
        <v>1964</v>
      </c>
      <c r="D128" s="39">
        <v>1369.8</v>
      </c>
      <c r="E128" s="54">
        <f t="shared" si="3"/>
        <v>-594.20000000000005</v>
      </c>
      <c r="F128" s="32">
        <f t="shared" si="2"/>
        <v>-0.30254582484725051</v>
      </c>
    </row>
    <row r="129" spans="1:6" x14ac:dyDescent="0.25">
      <c r="A129" s="37" t="s">
        <v>144</v>
      </c>
      <c r="B129" s="38" t="s">
        <v>145</v>
      </c>
      <c r="C129" s="39">
        <v>479</v>
      </c>
      <c r="D129" s="39">
        <v>444.53</v>
      </c>
      <c r="E129" s="54">
        <f t="shared" si="3"/>
        <v>-34.470000000000027</v>
      </c>
      <c r="F129" s="32">
        <f t="shared" si="2"/>
        <v>-7.1962421711899843E-2</v>
      </c>
    </row>
    <row r="130" spans="1:6" x14ac:dyDescent="0.25">
      <c r="A130" s="37" t="s">
        <v>898</v>
      </c>
      <c r="B130" s="38" t="s">
        <v>899</v>
      </c>
      <c r="C130" s="39">
        <v>1342</v>
      </c>
      <c r="D130" s="39">
        <v>954.96</v>
      </c>
      <c r="E130" s="54">
        <f t="shared" si="3"/>
        <v>-387.03999999999996</v>
      </c>
      <c r="F130" s="32">
        <f t="shared" ref="F130:F193" si="4">IFERROR(E130/C130,0)</f>
        <v>-0.28840536512667658</v>
      </c>
    </row>
    <row r="131" spans="1:6" x14ac:dyDescent="0.25">
      <c r="A131" s="37" t="s">
        <v>900</v>
      </c>
      <c r="B131" s="38" t="s">
        <v>901</v>
      </c>
      <c r="C131" s="39">
        <v>936</v>
      </c>
      <c r="D131" s="39">
        <v>627.36</v>
      </c>
      <c r="E131" s="54">
        <f t="shared" ref="E131:E194" si="5">D131-C131</f>
        <v>-308.64</v>
      </c>
      <c r="F131" s="32">
        <f t="shared" si="4"/>
        <v>-0.32974358974358975</v>
      </c>
    </row>
    <row r="132" spans="1:6" x14ac:dyDescent="0.25">
      <c r="A132" s="37" t="s">
        <v>902</v>
      </c>
      <c r="B132" s="38" t="s">
        <v>903</v>
      </c>
      <c r="C132" s="39">
        <v>1162</v>
      </c>
      <c r="D132" s="39">
        <v>666.34</v>
      </c>
      <c r="E132" s="54">
        <f t="shared" si="5"/>
        <v>-495.65999999999997</v>
      </c>
      <c r="F132" s="32">
        <f t="shared" si="4"/>
        <v>-0.42655765920826161</v>
      </c>
    </row>
    <row r="133" spans="1:6" x14ac:dyDescent="0.25">
      <c r="A133" s="37" t="s">
        <v>904</v>
      </c>
      <c r="B133" s="38" t="s">
        <v>905</v>
      </c>
      <c r="C133" s="39">
        <v>625</v>
      </c>
      <c r="D133" s="39">
        <v>580.03</v>
      </c>
      <c r="E133" s="54">
        <f t="shared" si="5"/>
        <v>-44.970000000000027</v>
      </c>
      <c r="F133" s="32">
        <f t="shared" si="4"/>
        <v>-7.1952000000000044E-2</v>
      </c>
    </row>
    <row r="134" spans="1:6" x14ac:dyDescent="0.25">
      <c r="A134" s="37" t="s">
        <v>906</v>
      </c>
      <c r="B134" s="38" t="s">
        <v>907</v>
      </c>
      <c r="C134" s="39">
        <v>903</v>
      </c>
      <c r="D134" s="39">
        <v>605.09</v>
      </c>
      <c r="E134" s="54">
        <f t="shared" si="5"/>
        <v>-297.90999999999997</v>
      </c>
      <c r="F134" s="32">
        <f t="shared" si="4"/>
        <v>-0.32991140642303429</v>
      </c>
    </row>
    <row r="135" spans="1:6" x14ac:dyDescent="0.25">
      <c r="A135" s="37" t="s">
        <v>908</v>
      </c>
      <c r="B135" s="38" t="s">
        <v>909</v>
      </c>
      <c r="C135" s="39">
        <v>6569</v>
      </c>
      <c r="D135" s="39">
        <v>6096.33</v>
      </c>
      <c r="E135" s="54">
        <f t="shared" si="5"/>
        <v>-472.67000000000007</v>
      </c>
      <c r="F135" s="32">
        <f t="shared" si="4"/>
        <v>-7.1954635408738019E-2</v>
      </c>
    </row>
    <row r="136" spans="1:6" x14ac:dyDescent="0.25">
      <c r="A136" s="37" t="s">
        <v>910</v>
      </c>
      <c r="B136" s="38" t="s">
        <v>911</v>
      </c>
      <c r="C136" s="39">
        <v>5212</v>
      </c>
      <c r="D136" s="39">
        <v>4836.97</v>
      </c>
      <c r="E136" s="54">
        <f t="shared" si="5"/>
        <v>-375.02999999999975</v>
      </c>
      <c r="F136" s="32">
        <f t="shared" si="4"/>
        <v>-7.1955103607060575E-2</v>
      </c>
    </row>
    <row r="137" spans="1:6" x14ac:dyDescent="0.25">
      <c r="A137" s="37" t="s">
        <v>620</v>
      </c>
      <c r="B137" s="38" t="s">
        <v>621</v>
      </c>
      <c r="C137" s="39">
        <v>10913</v>
      </c>
      <c r="D137" s="39">
        <v>10127.76</v>
      </c>
      <c r="E137" s="54">
        <f t="shared" si="5"/>
        <v>-785.23999999999978</v>
      </c>
      <c r="F137" s="32">
        <f t="shared" si="4"/>
        <v>-7.1954549619719574E-2</v>
      </c>
    </row>
    <row r="138" spans="1:6" x14ac:dyDescent="0.25">
      <c r="A138" s="37" t="s">
        <v>912</v>
      </c>
      <c r="B138" s="38" t="s">
        <v>913</v>
      </c>
      <c r="C138" s="39">
        <v>6424</v>
      </c>
      <c r="D138" s="39">
        <v>5961.77</v>
      </c>
      <c r="E138" s="54">
        <f t="shared" si="5"/>
        <v>-462.22999999999956</v>
      </c>
      <c r="F138" s="32">
        <f t="shared" si="4"/>
        <v>-7.1953611457036049E-2</v>
      </c>
    </row>
    <row r="139" spans="1:6" x14ac:dyDescent="0.25">
      <c r="A139" s="37" t="s">
        <v>228</v>
      </c>
      <c r="B139" s="38" t="s">
        <v>229</v>
      </c>
      <c r="C139" s="39">
        <v>6385</v>
      </c>
      <c r="D139" s="39">
        <v>5925.57</v>
      </c>
      <c r="E139" s="54">
        <f t="shared" si="5"/>
        <v>-459.43000000000029</v>
      </c>
      <c r="F139" s="32">
        <f t="shared" si="4"/>
        <v>-7.1954581049334429E-2</v>
      </c>
    </row>
    <row r="140" spans="1:6" x14ac:dyDescent="0.25">
      <c r="A140" s="37" t="s">
        <v>234</v>
      </c>
      <c r="B140" s="38" t="s">
        <v>235</v>
      </c>
      <c r="C140" s="39">
        <v>2651</v>
      </c>
      <c r="D140" s="39">
        <v>2460.25</v>
      </c>
      <c r="E140" s="54">
        <f t="shared" si="5"/>
        <v>-190.75</v>
      </c>
      <c r="F140" s="32">
        <f t="shared" si="4"/>
        <v>-7.195397963032818E-2</v>
      </c>
    </row>
    <row r="141" spans="1:6" x14ac:dyDescent="0.25">
      <c r="A141" s="37" t="s">
        <v>236</v>
      </c>
      <c r="B141" s="38" t="s">
        <v>237</v>
      </c>
      <c r="C141" s="39">
        <v>5654</v>
      </c>
      <c r="D141" s="39">
        <v>5247.17</v>
      </c>
      <c r="E141" s="54">
        <f t="shared" si="5"/>
        <v>-406.82999999999993</v>
      </c>
      <c r="F141" s="32">
        <f t="shared" si="4"/>
        <v>-7.1954368588609818E-2</v>
      </c>
    </row>
    <row r="142" spans="1:6" x14ac:dyDescent="0.25">
      <c r="A142" s="37" t="s">
        <v>914</v>
      </c>
      <c r="B142" s="38" t="s">
        <v>915</v>
      </c>
      <c r="C142" s="39">
        <v>1219</v>
      </c>
      <c r="D142" s="39">
        <v>1131.29</v>
      </c>
      <c r="E142" s="54">
        <f t="shared" si="5"/>
        <v>-87.710000000000036</v>
      </c>
      <c r="F142" s="32">
        <f t="shared" si="4"/>
        <v>-7.1952420016406921E-2</v>
      </c>
    </row>
    <row r="143" spans="1:6" x14ac:dyDescent="0.25">
      <c r="A143" s="37" t="s">
        <v>371</v>
      </c>
      <c r="B143" s="38" t="s">
        <v>372</v>
      </c>
      <c r="C143" s="39">
        <v>6139</v>
      </c>
      <c r="D143" s="39">
        <v>5697.27</v>
      </c>
      <c r="E143" s="54">
        <f t="shared" si="5"/>
        <v>-441.72999999999956</v>
      </c>
      <c r="F143" s="32">
        <f t="shared" si="4"/>
        <v>-7.1954715751751025E-2</v>
      </c>
    </row>
    <row r="144" spans="1:6" x14ac:dyDescent="0.25">
      <c r="A144" s="37" t="s">
        <v>375</v>
      </c>
      <c r="B144" s="38" t="s">
        <v>376</v>
      </c>
      <c r="C144" s="39">
        <v>4935</v>
      </c>
      <c r="D144" s="39">
        <v>4579.91</v>
      </c>
      <c r="E144" s="54">
        <f t="shared" si="5"/>
        <v>-355.09000000000015</v>
      </c>
      <c r="F144" s="32">
        <f t="shared" si="4"/>
        <v>-7.195339412360692E-2</v>
      </c>
    </row>
    <row r="145" spans="1:6" x14ac:dyDescent="0.25">
      <c r="A145" s="37" t="s">
        <v>465</v>
      </c>
      <c r="B145" s="38" t="s">
        <v>466</v>
      </c>
      <c r="C145" s="39">
        <v>1635</v>
      </c>
      <c r="D145" s="39">
        <v>1517.35</v>
      </c>
      <c r="E145" s="54">
        <f t="shared" si="5"/>
        <v>-117.65000000000009</v>
      </c>
      <c r="F145" s="32">
        <f t="shared" si="4"/>
        <v>-7.1957186544342563E-2</v>
      </c>
    </row>
    <row r="146" spans="1:6" x14ac:dyDescent="0.25">
      <c r="A146" s="37" t="s">
        <v>473</v>
      </c>
      <c r="B146" s="38" t="s">
        <v>474</v>
      </c>
      <c r="C146" s="39">
        <v>2554</v>
      </c>
      <c r="D146" s="39">
        <v>2370.23</v>
      </c>
      <c r="E146" s="54">
        <f t="shared" si="5"/>
        <v>-183.76999999999998</v>
      </c>
      <c r="F146" s="32">
        <f t="shared" si="4"/>
        <v>-7.1953797963978064E-2</v>
      </c>
    </row>
    <row r="147" spans="1:6" x14ac:dyDescent="0.25">
      <c r="A147" s="37" t="s">
        <v>916</v>
      </c>
      <c r="B147" s="38" t="s">
        <v>917</v>
      </c>
      <c r="C147" s="39">
        <v>1320</v>
      </c>
      <c r="D147" s="39">
        <v>932.69</v>
      </c>
      <c r="E147" s="54">
        <f t="shared" si="5"/>
        <v>-387.30999999999995</v>
      </c>
      <c r="F147" s="32">
        <f t="shared" si="4"/>
        <v>-0.2934166666666666</v>
      </c>
    </row>
    <row r="148" spans="1:6" x14ac:dyDescent="0.25">
      <c r="A148" s="37" t="s">
        <v>918</v>
      </c>
      <c r="B148" s="38" t="s">
        <v>919</v>
      </c>
      <c r="C148" s="39">
        <v>2021</v>
      </c>
      <c r="D148" s="39">
        <v>1875.58</v>
      </c>
      <c r="E148" s="54">
        <f t="shared" si="5"/>
        <v>-145.42000000000007</v>
      </c>
      <c r="F148" s="32">
        <f t="shared" si="4"/>
        <v>-7.1954477981197459E-2</v>
      </c>
    </row>
    <row r="149" spans="1:6" x14ac:dyDescent="0.25">
      <c r="A149" s="37" t="s">
        <v>920</v>
      </c>
      <c r="B149" s="38" t="s">
        <v>921</v>
      </c>
      <c r="C149" s="39">
        <v>1426</v>
      </c>
      <c r="D149" s="39">
        <v>1323.39</v>
      </c>
      <c r="E149" s="54">
        <f t="shared" si="5"/>
        <v>-102.6099999999999</v>
      </c>
      <c r="F149" s="32">
        <f t="shared" si="4"/>
        <v>-7.1956521739130364E-2</v>
      </c>
    </row>
    <row r="150" spans="1:6" ht="30" x14ac:dyDescent="0.25">
      <c r="A150" s="37" t="s">
        <v>922</v>
      </c>
      <c r="B150" s="38" t="s">
        <v>923</v>
      </c>
      <c r="C150" s="39">
        <v>762</v>
      </c>
      <c r="D150" s="39">
        <v>707.17</v>
      </c>
      <c r="E150" s="54">
        <f t="shared" si="5"/>
        <v>-54.830000000000041</v>
      </c>
      <c r="F150" s="32">
        <f t="shared" si="4"/>
        <v>-7.1955380577427869E-2</v>
      </c>
    </row>
    <row r="151" spans="1:6" x14ac:dyDescent="0.25">
      <c r="A151" s="37" t="s">
        <v>924</v>
      </c>
      <c r="B151" s="38" t="s">
        <v>925</v>
      </c>
      <c r="C151" s="39">
        <v>960</v>
      </c>
      <c r="D151" s="39">
        <v>689.54</v>
      </c>
      <c r="E151" s="54">
        <f t="shared" si="5"/>
        <v>-270.46000000000004</v>
      </c>
      <c r="F151" s="32">
        <f t="shared" si="4"/>
        <v>-0.2817291666666667</v>
      </c>
    </row>
    <row r="152" spans="1:6" x14ac:dyDescent="0.25">
      <c r="A152" s="37" t="s">
        <v>926</v>
      </c>
      <c r="B152" s="38" t="s">
        <v>927</v>
      </c>
      <c r="C152" s="39">
        <v>1532</v>
      </c>
      <c r="D152" s="39">
        <v>1309.47</v>
      </c>
      <c r="E152" s="54">
        <f t="shared" si="5"/>
        <v>-222.52999999999997</v>
      </c>
      <c r="F152" s="32">
        <f t="shared" si="4"/>
        <v>-0.14525456919060051</v>
      </c>
    </row>
    <row r="153" spans="1:6" x14ac:dyDescent="0.25">
      <c r="A153" s="37" t="s">
        <v>22</v>
      </c>
      <c r="B153" s="38" t="s">
        <v>23</v>
      </c>
      <c r="C153" s="39">
        <v>8943</v>
      </c>
      <c r="D153" s="39">
        <v>8299.51</v>
      </c>
      <c r="E153" s="54">
        <f t="shared" si="5"/>
        <v>-643.48999999999978</v>
      </c>
      <c r="F153" s="32">
        <f t="shared" si="4"/>
        <v>-7.1954601364195431E-2</v>
      </c>
    </row>
    <row r="154" spans="1:6" x14ac:dyDescent="0.25">
      <c r="A154" s="37" t="s">
        <v>928</v>
      </c>
      <c r="B154" s="38" t="s">
        <v>929</v>
      </c>
      <c r="C154" s="39">
        <v>1985</v>
      </c>
      <c r="D154" s="39">
        <v>1842.17</v>
      </c>
      <c r="E154" s="54">
        <f t="shared" si="5"/>
        <v>-142.82999999999993</v>
      </c>
      <c r="F154" s="32">
        <f t="shared" si="4"/>
        <v>-7.1954659949622135E-2</v>
      </c>
    </row>
    <row r="155" spans="1:6" x14ac:dyDescent="0.25">
      <c r="A155" s="37" t="s">
        <v>930</v>
      </c>
      <c r="B155" s="38" t="s">
        <v>931</v>
      </c>
      <c r="C155" s="39">
        <v>9079</v>
      </c>
      <c r="D155" s="39">
        <v>8425.73</v>
      </c>
      <c r="E155" s="54">
        <f t="shared" si="5"/>
        <v>-653.27000000000044</v>
      </c>
      <c r="F155" s="32">
        <f t="shared" si="4"/>
        <v>-7.1953959687190261E-2</v>
      </c>
    </row>
    <row r="156" spans="1:6" x14ac:dyDescent="0.25">
      <c r="A156" s="37" t="s">
        <v>932</v>
      </c>
      <c r="B156" s="38" t="s">
        <v>933</v>
      </c>
      <c r="C156" s="39">
        <v>1787</v>
      </c>
      <c r="D156" s="39">
        <v>1658.42</v>
      </c>
      <c r="E156" s="54">
        <f t="shared" si="5"/>
        <v>-128.57999999999993</v>
      </c>
      <c r="F156" s="32">
        <f t="shared" si="4"/>
        <v>-7.1952993844431962E-2</v>
      </c>
    </row>
    <row r="157" spans="1:6" x14ac:dyDescent="0.25">
      <c r="A157" s="37" t="s">
        <v>623</v>
      </c>
      <c r="B157" s="38" t="s">
        <v>624</v>
      </c>
      <c r="C157" s="39">
        <v>6530</v>
      </c>
      <c r="D157" s="39">
        <v>6060.14</v>
      </c>
      <c r="E157" s="54">
        <f t="shared" si="5"/>
        <v>-469.85999999999967</v>
      </c>
      <c r="F157" s="32">
        <f t="shared" si="4"/>
        <v>-7.1954058192955542E-2</v>
      </c>
    </row>
    <row r="158" spans="1:6" x14ac:dyDescent="0.25">
      <c r="A158" s="37" t="s">
        <v>723</v>
      </c>
      <c r="B158" s="38" t="s">
        <v>450</v>
      </c>
      <c r="C158" s="39">
        <v>8081</v>
      </c>
      <c r="D158" s="39">
        <v>7499.54</v>
      </c>
      <c r="E158" s="54">
        <f t="shared" si="5"/>
        <v>-581.46</v>
      </c>
      <c r="F158" s="32">
        <f t="shared" si="4"/>
        <v>-7.1953966093305288E-2</v>
      </c>
    </row>
    <row r="159" spans="1:6" x14ac:dyDescent="0.25">
      <c r="A159" s="37" t="s">
        <v>934</v>
      </c>
      <c r="B159" s="38" t="s">
        <v>935</v>
      </c>
      <c r="C159" s="39">
        <v>9425</v>
      </c>
      <c r="D159" s="39">
        <v>8746.83</v>
      </c>
      <c r="E159" s="54">
        <f t="shared" si="5"/>
        <v>-678.17000000000007</v>
      </c>
      <c r="F159" s="32">
        <f t="shared" si="4"/>
        <v>-7.1954376657824948E-2</v>
      </c>
    </row>
    <row r="160" spans="1:6" x14ac:dyDescent="0.25">
      <c r="A160" s="37" t="s">
        <v>936</v>
      </c>
      <c r="B160" s="38" t="s">
        <v>937</v>
      </c>
      <c r="C160" s="39">
        <v>2258</v>
      </c>
      <c r="D160" s="39">
        <v>2095.5300000000002</v>
      </c>
      <c r="E160" s="54">
        <f t="shared" si="5"/>
        <v>-162.4699999999998</v>
      </c>
      <c r="F160" s="32">
        <f t="shared" si="4"/>
        <v>-7.1953055801594237E-2</v>
      </c>
    </row>
    <row r="161" spans="1:6" ht="30" x14ac:dyDescent="0.25">
      <c r="A161" s="37" t="s">
        <v>705</v>
      </c>
      <c r="B161" s="38" t="s">
        <v>66</v>
      </c>
      <c r="C161" s="39">
        <v>14921</v>
      </c>
      <c r="D161" s="39">
        <v>13847.37</v>
      </c>
      <c r="E161" s="54">
        <f t="shared" si="5"/>
        <v>-1073.6299999999992</v>
      </c>
      <c r="F161" s="32">
        <f t="shared" si="4"/>
        <v>-7.1954292607734019E-2</v>
      </c>
    </row>
    <row r="162" spans="1:6" x14ac:dyDescent="0.25">
      <c r="A162" s="37" t="s">
        <v>938</v>
      </c>
      <c r="B162" s="38" t="s">
        <v>939</v>
      </c>
      <c r="C162" s="39">
        <v>6810</v>
      </c>
      <c r="D162" s="39">
        <v>6319.99</v>
      </c>
      <c r="E162" s="54">
        <f t="shared" si="5"/>
        <v>-490.01000000000022</v>
      </c>
      <c r="F162" s="32">
        <f t="shared" si="4"/>
        <v>-7.195447870778271E-2</v>
      </c>
    </row>
    <row r="163" spans="1:6" x14ac:dyDescent="0.25">
      <c r="A163" s="37" t="s">
        <v>13</v>
      </c>
      <c r="B163" s="38" t="s">
        <v>14</v>
      </c>
      <c r="C163" s="39">
        <v>6580</v>
      </c>
      <c r="D163" s="39">
        <v>6106.54</v>
      </c>
      <c r="E163" s="54">
        <f t="shared" si="5"/>
        <v>-473.46000000000004</v>
      </c>
      <c r="F163" s="32">
        <f t="shared" si="4"/>
        <v>-7.1954407294832837E-2</v>
      </c>
    </row>
    <row r="164" spans="1:6" x14ac:dyDescent="0.25">
      <c r="A164" s="37" t="s">
        <v>242</v>
      </c>
      <c r="B164" s="38" t="s">
        <v>243</v>
      </c>
      <c r="C164" s="39">
        <v>5853</v>
      </c>
      <c r="D164" s="39">
        <v>5431.85</v>
      </c>
      <c r="E164" s="54">
        <f t="shared" si="5"/>
        <v>-421.14999999999964</v>
      </c>
      <c r="F164" s="32">
        <f t="shared" si="4"/>
        <v>-7.195455322057058E-2</v>
      </c>
    </row>
    <row r="165" spans="1:6" x14ac:dyDescent="0.25">
      <c r="A165" s="37" t="s">
        <v>728</v>
      </c>
      <c r="B165" s="38" t="s">
        <v>651</v>
      </c>
      <c r="C165" s="39">
        <v>3050</v>
      </c>
      <c r="D165" s="39">
        <v>2830.54</v>
      </c>
      <c r="E165" s="54">
        <f t="shared" si="5"/>
        <v>-219.46000000000004</v>
      </c>
      <c r="F165" s="32">
        <f t="shared" si="4"/>
        <v>-7.1954098360655749E-2</v>
      </c>
    </row>
    <row r="166" spans="1:6" x14ac:dyDescent="0.25">
      <c r="A166" s="37" t="s">
        <v>940</v>
      </c>
      <c r="B166" s="38" t="s">
        <v>941</v>
      </c>
      <c r="C166" s="39">
        <v>953</v>
      </c>
      <c r="D166" s="39">
        <v>884.43</v>
      </c>
      <c r="E166" s="54">
        <f t="shared" si="5"/>
        <v>-68.57000000000005</v>
      </c>
      <c r="F166" s="32">
        <f t="shared" si="4"/>
        <v>-7.1951731374606559E-2</v>
      </c>
    </row>
    <row r="167" spans="1:6" ht="30" x14ac:dyDescent="0.25">
      <c r="A167" s="37" t="s">
        <v>405</v>
      </c>
      <c r="B167" s="38" t="s">
        <v>406</v>
      </c>
      <c r="C167" s="39">
        <v>5237</v>
      </c>
      <c r="D167" s="39">
        <v>4860.18</v>
      </c>
      <c r="E167" s="54">
        <f t="shared" si="5"/>
        <v>-376.81999999999971</v>
      </c>
      <c r="F167" s="32">
        <f t="shared" si="4"/>
        <v>-7.1953408439946479E-2</v>
      </c>
    </row>
    <row r="168" spans="1:6" x14ac:dyDescent="0.25">
      <c r="A168" s="37" t="s">
        <v>942</v>
      </c>
      <c r="B168" s="38" t="s">
        <v>943</v>
      </c>
      <c r="C168" s="39">
        <v>1729</v>
      </c>
      <c r="D168" s="39">
        <v>1604.59</v>
      </c>
      <c r="E168" s="54">
        <f t="shared" si="5"/>
        <v>-124.41000000000008</v>
      </c>
      <c r="F168" s="32">
        <f t="shared" si="4"/>
        <v>-7.195488721804516E-2</v>
      </c>
    </row>
    <row r="169" spans="1:6" x14ac:dyDescent="0.25">
      <c r="A169" s="37" t="s">
        <v>944</v>
      </c>
      <c r="B169" s="38" t="s">
        <v>945</v>
      </c>
      <c r="C169" s="39">
        <v>810</v>
      </c>
      <c r="D169" s="39">
        <v>751.72</v>
      </c>
      <c r="E169" s="54">
        <f t="shared" si="5"/>
        <v>-58.279999999999973</v>
      </c>
      <c r="F169" s="32">
        <f t="shared" si="4"/>
        <v>-7.195061728395058E-2</v>
      </c>
    </row>
    <row r="170" spans="1:6" x14ac:dyDescent="0.25">
      <c r="A170" s="37" t="s">
        <v>946</v>
      </c>
      <c r="B170" s="38" t="s">
        <v>947</v>
      </c>
      <c r="C170" s="39">
        <v>967</v>
      </c>
      <c r="D170" s="39">
        <v>897.42</v>
      </c>
      <c r="E170" s="54">
        <f t="shared" si="5"/>
        <v>-69.580000000000041</v>
      </c>
      <c r="F170" s="32">
        <f t="shared" si="4"/>
        <v>-7.19544984488108E-2</v>
      </c>
    </row>
    <row r="171" spans="1:6" x14ac:dyDescent="0.25">
      <c r="A171" s="37" t="s">
        <v>948</v>
      </c>
      <c r="B171" s="38" t="s">
        <v>949</v>
      </c>
      <c r="C171" s="39">
        <v>4447</v>
      </c>
      <c r="D171" s="39">
        <v>4127.0200000000004</v>
      </c>
      <c r="E171" s="54">
        <f t="shared" si="5"/>
        <v>-319.97999999999956</v>
      </c>
      <c r="F171" s="32">
        <f t="shared" si="4"/>
        <v>-7.1954126377332936E-2</v>
      </c>
    </row>
    <row r="172" spans="1:6" x14ac:dyDescent="0.25">
      <c r="A172" s="37" t="s">
        <v>950</v>
      </c>
      <c r="B172" s="38" t="s">
        <v>951</v>
      </c>
      <c r="C172" s="39">
        <v>4734</v>
      </c>
      <c r="D172" s="39">
        <v>4393.37</v>
      </c>
      <c r="E172" s="54">
        <f t="shared" si="5"/>
        <v>-340.63000000000011</v>
      </c>
      <c r="F172" s="32">
        <f t="shared" si="4"/>
        <v>-7.1953950147866527E-2</v>
      </c>
    </row>
    <row r="173" spans="1:6" x14ac:dyDescent="0.25">
      <c r="A173" s="37" t="s">
        <v>952</v>
      </c>
      <c r="B173" s="38" t="s">
        <v>953</v>
      </c>
      <c r="C173" s="39">
        <v>1604</v>
      </c>
      <c r="D173" s="39">
        <v>1488.59</v>
      </c>
      <c r="E173" s="54">
        <f t="shared" si="5"/>
        <v>-115.41000000000008</v>
      </c>
      <c r="F173" s="32">
        <f t="shared" si="4"/>
        <v>-7.195137157107237E-2</v>
      </c>
    </row>
    <row r="174" spans="1:6" x14ac:dyDescent="0.25">
      <c r="A174" s="37" t="s">
        <v>954</v>
      </c>
      <c r="B174" s="38" t="s">
        <v>955</v>
      </c>
      <c r="C174" s="39">
        <v>1020</v>
      </c>
      <c r="D174" s="39">
        <v>764.71</v>
      </c>
      <c r="E174" s="54">
        <f t="shared" si="5"/>
        <v>-255.28999999999996</v>
      </c>
      <c r="F174" s="32">
        <f t="shared" si="4"/>
        <v>-0.25028431372549015</v>
      </c>
    </row>
    <row r="175" spans="1:6" x14ac:dyDescent="0.25">
      <c r="A175" s="37" t="s">
        <v>422</v>
      </c>
      <c r="B175" s="38" t="s">
        <v>423</v>
      </c>
      <c r="C175" s="39">
        <v>3087</v>
      </c>
      <c r="D175" s="39">
        <v>2864.88</v>
      </c>
      <c r="E175" s="54">
        <f t="shared" si="5"/>
        <v>-222.11999999999989</v>
      </c>
      <c r="F175" s="32">
        <f t="shared" si="4"/>
        <v>-7.1953352769679263E-2</v>
      </c>
    </row>
    <row r="176" spans="1:6" x14ac:dyDescent="0.25">
      <c r="A176" s="37" t="s">
        <v>956</v>
      </c>
      <c r="B176" s="38" t="s">
        <v>957</v>
      </c>
      <c r="C176" s="39">
        <v>1060</v>
      </c>
      <c r="D176" s="39">
        <v>703.46</v>
      </c>
      <c r="E176" s="54">
        <f t="shared" si="5"/>
        <v>-356.53999999999996</v>
      </c>
      <c r="F176" s="32">
        <f t="shared" si="4"/>
        <v>-0.33635849056603773</v>
      </c>
    </row>
    <row r="177" spans="1:6" x14ac:dyDescent="0.25">
      <c r="A177" s="37" t="s">
        <v>958</v>
      </c>
      <c r="B177" s="38" t="s">
        <v>959</v>
      </c>
      <c r="C177" s="39">
        <v>910</v>
      </c>
      <c r="D177" s="39">
        <v>718.31</v>
      </c>
      <c r="E177" s="54">
        <f t="shared" si="5"/>
        <v>-191.69000000000005</v>
      </c>
      <c r="F177" s="32">
        <f t="shared" si="4"/>
        <v>-0.21064835164835172</v>
      </c>
    </row>
    <row r="178" spans="1:6" x14ac:dyDescent="0.25">
      <c r="A178" s="37" t="s">
        <v>960</v>
      </c>
      <c r="B178" s="38" t="s">
        <v>961</v>
      </c>
      <c r="C178" s="39">
        <v>2628</v>
      </c>
      <c r="D178" s="39">
        <v>1821.75</v>
      </c>
      <c r="E178" s="54">
        <f t="shared" si="5"/>
        <v>-806.25</v>
      </c>
      <c r="F178" s="32">
        <f t="shared" si="4"/>
        <v>-0.30679223744292239</v>
      </c>
    </row>
    <row r="179" spans="1:6" ht="30" x14ac:dyDescent="0.25">
      <c r="A179" s="37" t="s">
        <v>962</v>
      </c>
      <c r="B179" s="38" t="s">
        <v>963</v>
      </c>
      <c r="C179" s="39">
        <v>1610</v>
      </c>
      <c r="D179" s="39">
        <v>1205.53</v>
      </c>
      <c r="E179" s="54">
        <f t="shared" si="5"/>
        <v>-404.47</v>
      </c>
      <c r="F179" s="32">
        <f t="shared" si="4"/>
        <v>-0.25122360248447206</v>
      </c>
    </row>
    <row r="180" spans="1:6" x14ac:dyDescent="0.25">
      <c r="A180" s="37" t="s">
        <v>64</v>
      </c>
      <c r="B180" s="38" t="s">
        <v>65</v>
      </c>
      <c r="C180" s="39">
        <v>3916</v>
      </c>
      <c r="D180" s="39">
        <v>3634.23</v>
      </c>
      <c r="E180" s="54">
        <f t="shared" si="5"/>
        <v>-281.77</v>
      </c>
      <c r="F180" s="32">
        <f t="shared" si="4"/>
        <v>-7.1953524004085792E-2</v>
      </c>
    </row>
    <row r="181" spans="1:6" x14ac:dyDescent="0.25">
      <c r="A181" s="37" t="s">
        <v>580</v>
      </c>
      <c r="B181" s="38" t="s">
        <v>581</v>
      </c>
      <c r="C181" s="39">
        <v>1286</v>
      </c>
      <c r="D181" s="39">
        <v>1193.47</v>
      </c>
      <c r="E181" s="54">
        <f t="shared" si="5"/>
        <v>-92.529999999999973</v>
      </c>
      <c r="F181" s="32">
        <f t="shared" si="4"/>
        <v>-7.1951788491446331E-2</v>
      </c>
    </row>
    <row r="182" spans="1:6" x14ac:dyDescent="0.25">
      <c r="A182" s="37" t="s">
        <v>62</v>
      </c>
      <c r="B182" s="38" t="s">
        <v>63</v>
      </c>
      <c r="C182" s="39">
        <v>660</v>
      </c>
      <c r="D182" s="39">
        <v>612.51</v>
      </c>
      <c r="E182" s="54">
        <f t="shared" si="5"/>
        <v>-47.490000000000009</v>
      </c>
      <c r="F182" s="32">
        <f t="shared" si="4"/>
        <v>-7.1954545454545465E-2</v>
      </c>
    </row>
    <row r="183" spans="1:6" x14ac:dyDescent="0.25">
      <c r="A183" s="37" t="s">
        <v>964</v>
      </c>
      <c r="B183" s="38" t="s">
        <v>965</v>
      </c>
      <c r="C183" s="39">
        <v>832</v>
      </c>
      <c r="D183" s="39">
        <v>772.13</v>
      </c>
      <c r="E183" s="54">
        <f t="shared" si="5"/>
        <v>-59.870000000000005</v>
      </c>
      <c r="F183" s="32">
        <f t="shared" si="4"/>
        <v>-7.1959134615384626E-2</v>
      </c>
    </row>
    <row r="184" spans="1:6" x14ac:dyDescent="0.25">
      <c r="A184" s="37" t="s">
        <v>320</v>
      </c>
      <c r="B184" s="38" t="s">
        <v>321</v>
      </c>
      <c r="C184" s="39">
        <v>4770</v>
      </c>
      <c r="D184" s="39">
        <v>4426.78</v>
      </c>
      <c r="E184" s="54">
        <f t="shared" si="5"/>
        <v>-343.22000000000025</v>
      </c>
      <c r="F184" s="32">
        <f t="shared" si="4"/>
        <v>-7.1953878406708652E-2</v>
      </c>
    </row>
    <row r="185" spans="1:6" ht="30" x14ac:dyDescent="0.25">
      <c r="A185" s="37" t="s">
        <v>451</v>
      </c>
      <c r="B185" s="38" t="s">
        <v>452</v>
      </c>
      <c r="C185" s="39">
        <v>4562</v>
      </c>
      <c r="D185" s="39">
        <v>4233.74</v>
      </c>
      <c r="E185" s="54">
        <f t="shared" si="5"/>
        <v>-328.26000000000022</v>
      </c>
      <c r="F185" s="32">
        <f t="shared" si="4"/>
        <v>-7.195528277071464E-2</v>
      </c>
    </row>
    <row r="186" spans="1:6" x14ac:dyDescent="0.25">
      <c r="A186" s="37" t="s">
        <v>966</v>
      </c>
      <c r="B186" s="38" t="s">
        <v>967</v>
      </c>
      <c r="C186" s="39">
        <v>1177</v>
      </c>
      <c r="D186" s="39">
        <v>1092.31</v>
      </c>
      <c r="E186" s="54">
        <f t="shared" si="5"/>
        <v>-84.690000000000055</v>
      </c>
      <c r="F186" s="32">
        <f t="shared" si="4"/>
        <v>-7.1954120645709482E-2</v>
      </c>
    </row>
    <row r="187" spans="1:6" x14ac:dyDescent="0.25">
      <c r="A187" s="37" t="s">
        <v>968</v>
      </c>
      <c r="B187" s="38" t="s">
        <v>969</v>
      </c>
      <c r="C187" s="39">
        <v>2645</v>
      </c>
      <c r="D187" s="39">
        <v>2454.6799999999998</v>
      </c>
      <c r="E187" s="54">
        <f t="shared" si="5"/>
        <v>-190.32000000000016</v>
      </c>
      <c r="F187" s="32">
        <f t="shared" si="4"/>
        <v>-7.1954631379962261E-2</v>
      </c>
    </row>
    <row r="188" spans="1:6" x14ac:dyDescent="0.25">
      <c r="A188" s="37" t="s">
        <v>970</v>
      </c>
      <c r="B188" s="38" t="s">
        <v>971</v>
      </c>
      <c r="C188" s="39">
        <v>2086</v>
      </c>
      <c r="D188" s="39">
        <v>1585.1</v>
      </c>
      <c r="E188" s="54">
        <f t="shared" si="5"/>
        <v>-500.90000000000009</v>
      </c>
      <c r="F188" s="32">
        <f t="shared" si="4"/>
        <v>-0.24012464046021098</v>
      </c>
    </row>
    <row r="189" spans="1:6" ht="30" x14ac:dyDescent="0.25">
      <c r="A189" s="37" t="s">
        <v>972</v>
      </c>
      <c r="B189" s="38" t="s">
        <v>973</v>
      </c>
      <c r="C189" s="39">
        <v>1179</v>
      </c>
      <c r="D189" s="39">
        <v>928.05</v>
      </c>
      <c r="E189" s="54">
        <f t="shared" si="5"/>
        <v>-250.95000000000005</v>
      </c>
      <c r="F189" s="32">
        <f t="shared" si="4"/>
        <v>-0.21284987277353692</v>
      </c>
    </row>
    <row r="190" spans="1:6" x14ac:dyDescent="0.25">
      <c r="A190" s="37" t="s">
        <v>974</v>
      </c>
      <c r="B190" s="38" t="s">
        <v>975</v>
      </c>
      <c r="C190" s="39">
        <v>584</v>
      </c>
      <c r="D190" s="39">
        <v>451.96</v>
      </c>
      <c r="E190" s="54">
        <f t="shared" si="5"/>
        <v>-132.04000000000002</v>
      </c>
      <c r="F190" s="32">
        <f t="shared" si="4"/>
        <v>-0.22609589041095893</v>
      </c>
    </row>
    <row r="191" spans="1:6" x14ac:dyDescent="0.25">
      <c r="A191" s="37" t="s">
        <v>976</v>
      </c>
      <c r="B191" s="38" t="s">
        <v>977</v>
      </c>
      <c r="C191" s="39">
        <v>1863</v>
      </c>
      <c r="D191" s="39">
        <v>1553.55</v>
      </c>
      <c r="E191" s="54">
        <f t="shared" si="5"/>
        <v>-309.45000000000005</v>
      </c>
      <c r="F191" s="32">
        <f t="shared" si="4"/>
        <v>-0.16610305958132049</v>
      </c>
    </row>
    <row r="192" spans="1:6" x14ac:dyDescent="0.25">
      <c r="A192" s="37" t="s">
        <v>978</v>
      </c>
      <c r="B192" s="38" t="s">
        <v>979</v>
      </c>
      <c r="C192" s="39">
        <v>411</v>
      </c>
      <c r="D192" s="39">
        <v>303.47000000000003</v>
      </c>
      <c r="E192" s="54">
        <f t="shared" si="5"/>
        <v>-107.52999999999997</v>
      </c>
      <c r="F192" s="32">
        <f t="shared" si="4"/>
        <v>-0.26163017031630165</v>
      </c>
    </row>
    <row r="193" spans="1:6" x14ac:dyDescent="0.25">
      <c r="A193" s="37" t="s">
        <v>980</v>
      </c>
      <c r="B193" s="38" t="s">
        <v>981</v>
      </c>
      <c r="C193" s="39">
        <v>1769</v>
      </c>
      <c r="D193" s="39">
        <v>1431.05</v>
      </c>
      <c r="E193" s="54">
        <f t="shared" si="5"/>
        <v>-337.95000000000005</v>
      </c>
      <c r="F193" s="32">
        <f t="shared" si="4"/>
        <v>-0.19104013566987002</v>
      </c>
    </row>
    <row r="194" spans="1:6" x14ac:dyDescent="0.25">
      <c r="A194" s="37" t="s">
        <v>982</v>
      </c>
      <c r="B194" s="38" t="s">
        <v>983</v>
      </c>
      <c r="C194" s="39">
        <v>1798</v>
      </c>
      <c r="D194" s="39">
        <v>1241.73</v>
      </c>
      <c r="E194" s="54">
        <f t="shared" si="5"/>
        <v>-556.27</v>
      </c>
      <c r="F194" s="32">
        <f t="shared" ref="F194:F250" si="6">IFERROR(E194/C194,0)</f>
        <v>-0.30938264738598442</v>
      </c>
    </row>
    <row r="195" spans="1:6" ht="30" x14ac:dyDescent="0.25">
      <c r="A195" s="37" t="s">
        <v>984</v>
      </c>
      <c r="B195" s="38" t="s">
        <v>985</v>
      </c>
      <c r="C195" s="39">
        <v>2229</v>
      </c>
      <c r="D195" s="39">
        <v>1812.47</v>
      </c>
      <c r="E195" s="54">
        <f t="shared" ref="E195:E250" si="7">D195-C195</f>
        <v>-416.53</v>
      </c>
      <c r="F195" s="32">
        <f t="shared" si="6"/>
        <v>-0.18686855091969493</v>
      </c>
    </row>
    <row r="196" spans="1:6" x14ac:dyDescent="0.25">
      <c r="A196" s="37" t="s">
        <v>986</v>
      </c>
      <c r="B196" s="38" t="s">
        <v>987</v>
      </c>
      <c r="C196" s="39">
        <v>1120</v>
      </c>
      <c r="D196" s="39">
        <v>852.87</v>
      </c>
      <c r="E196" s="54">
        <f t="shared" si="7"/>
        <v>-267.13</v>
      </c>
      <c r="F196" s="32">
        <f t="shared" si="6"/>
        <v>-0.23850892857142858</v>
      </c>
    </row>
    <row r="197" spans="1:6" x14ac:dyDescent="0.25">
      <c r="A197" s="37" t="s">
        <v>988</v>
      </c>
      <c r="B197" s="38" t="s">
        <v>989</v>
      </c>
      <c r="C197" s="39">
        <v>4944</v>
      </c>
      <c r="D197" s="39">
        <v>4588.26</v>
      </c>
      <c r="E197" s="54">
        <f t="shared" si="7"/>
        <v>-355.73999999999978</v>
      </c>
      <c r="F197" s="32">
        <f t="shared" si="6"/>
        <v>-7.1953883495145587E-2</v>
      </c>
    </row>
    <row r="198" spans="1:6" x14ac:dyDescent="0.25">
      <c r="A198" s="37" t="s">
        <v>990</v>
      </c>
      <c r="B198" s="38" t="s">
        <v>991</v>
      </c>
      <c r="C198" s="39">
        <v>2239</v>
      </c>
      <c r="D198" s="39">
        <v>1646.35</v>
      </c>
      <c r="E198" s="54">
        <f t="shared" si="7"/>
        <v>-592.65000000000009</v>
      </c>
      <c r="F198" s="32">
        <f t="shared" si="6"/>
        <v>-0.26469405984814653</v>
      </c>
    </row>
    <row r="199" spans="1:6" x14ac:dyDescent="0.25">
      <c r="A199" s="37" t="s">
        <v>992</v>
      </c>
      <c r="B199" s="38" t="s">
        <v>993</v>
      </c>
      <c r="C199" s="39">
        <v>930</v>
      </c>
      <c r="D199" s="39">
        <v>683.04</v>
      </c>
      <c r="E199" s="54">
        <f t="shared" si="7"/>
        <v>-246.96000000000004</v>
      </c>
      <c r="F199" s="32">
        <f t="shared" si="6"/>
        <v>-0.26554838709677425</v>
      </c>
    </row>
    <row r="200" spans="1:6" x14ac:dyDescent="0.25">
      <c r="A200" s="37" t="s">
        <v>994</v>
      </c>
      <c r="B200" s="38" t="s">
        <v>995</v>
      </c>
      <c r="C200" s="39">
        <v>5783</v>
      </c>
      <c r="D200" s="39">
        <v>5366.89</v>
      </c>
      <c r="E200" s="54">
        <f t="shared" si="7"/>
        <v>-416.10999999999967</v>
      </c>
      <c r="F200" s="32">
        <f t="shared" si="6"/>
        <v>-7.1954003112571274E-2</v>
      </c>
    </row>
    <row r="201" spans="1:6" x14ac:dyDescent="0.25">
      <c r="A201" s="37" t="s">
        <v>996</v>
      </c>
      <c r="B201" s="38" t="s">
        <v>997</v>
      </c>
      <c r="C201" s="39">
        <v>912</v>
      </c>
      <c r="D201" s="39">
        <v>802.76</v>
      </c>
      <c r="E201" s="54">
        <f t="shared" si="7"/>
        <v>-109.24000000000001</v>
      </c>
      <c r="F201" s="32">
        <f t="shared" si="6"/>
        <v>-0.11978070175438597</v>
      </c>
    </row>
    <row r="202" spans="1:6" x14ac:dyDescent="0.25">
      <c r="A202" s="37" t="s">
        <v>998</v>
      </c>
      <c r="B202" s="38" t="s">
        <v>999</v>
      </c>
      <c r="C202" s="39">
        <v>1432</v>
      </c>
      <c r="D202" s="39">
        <v>1238.01</v>
      </c>
      <c r="E202" s="54">
        <f t="shared" si="7"/>
        <v>-193.99</v>
      </c>
      <c r="F202" s="32">
        <f t="shared" si="6"/>
        <v>-0.13546787709497207</v>
      </c>
    </row>
    <row r="203" spans="1:6" x14ac:dyDescent="0.25">
      <c r="A203" s="37" t="s">
        <v>1000</v>
      </c>
      <c r="B203" s="38" t="s">
        <v>1001</v>
      </c>
      <c r="C203" s="39">
        <v>2907</v>
      </c>
      <c r="D203" s="39">
        <v>2317.33</v>
      </c>
      <c r="E203" s="54">
        <f t="shared" si="7"/>
        <v>-589.67000000000007</v>
      </c>
      <c r="F203" s="32">
        <f t="shared" si="6"/>
        <v>-0.2028448572411421</v>
      </c>
    </row>
    <row r="204" spans="1:6" ht="30" x14ac:dyDescent="0.25">
      <c r="A204" s="37" t="s">
        <v>1002</v>
      </c>
      <c r="B204" s="38" t="s">
        <v>1003</v>
      </c>
      <c r="C204" s="39">
        <v>1832</v>
      </c>
      <c r="D204" s="39">
        <v>1492.3</v>
      </c>
      <c r="E204" s="54">
        <f t="shared" si="7"/>
        <v>-339.70000000000005</v>
      </c>
      <c r="F204" s="32">
        <f t="shared" si="6"/>
        <v>-0.18542576419213977</v>
      </c>
    </row>
    <row r="205" spans="1:6" x14ac:dyDescent="0.25">
      <c r="A205" s="37" t="s">
        <v>1004</v>
      </c>
      <c r="B205" s="38" t="s">
        <v>1005</v>
      </c>
      <c r="C205" s="39">
        <v>1726</v>
      </c>
      <c r="D205" s="39">
        <v>1398.56</v>
      </c>
      <c r="E205" s="54">
        <f t="shared" si="7"/>
        <v>-327.44000000000005</v>
      </c>
      <c r="F205" s="32">
        <f t="shared" si="6"/>
        <v>-0.18971031286210896</v>
      </c>
    </row>
    <row r="206" spans="1:6" ht="30" x14ac:dyDescent="0.25">
      <c r="A206" s="37" t="s">
        <v>1006</v>
      </c>
      <c r="B206" s="38" t="s">
        <v>1007</v>
      </c>
      <c r="C206" s="39">
        <v>2945</v>
      </c>
      <c r="D206" s="39">
        <v>1950.75</v>
      </c>
      <c r="E206" s="54">
        <f t="shared" si="7"/>
        <v>-994.25</v>
      </c>
      <c r="F206" s="32">
        <f t="shared" si="6"/>
        <v>-0.33760611205432939</v>
      </c>
    </row>
    <row r="207" spans="1:6" ht="30" x14ac:dyDescent="0.25">
      <c r="A207" s="37" t="s">
        <v>1008</v>
      </c>
      <c r="B207" s="38" t="s">
        <v>1009</v>
      </c>
      <c r="C207" s="39">
        <v>1075</v>
      </c>
      <c r="D207" s="39">
        <v>580.96</v>
      </c>
      <c r="E207" s="54">
        <f t="shared" si="7"/>
        <v>-494.03999999999996</v>
      </c>
      <c r="F207" s="32">
        <f t="shared" si="6"/>
        <v>-0.4595720930232558</v>
      </c>
    </row>
    <row r="208" spans="1:6" x14ac:dyDescent="0.25">
      <c r="A208" s="37" t="s">
        <v>1010</v>
      </c>
      <c r="B208" s="38" t="s">
        <v>1011</v>
      </c>
      <c r="C208" s="39">
        <v>1498</v>
      </c>
      <c r="D208" s="39">
        <v>1026.42</v>
      </c>
      <c r="E208" s="54">
        <f t="shared" si="7"/>
        <v>-471.57999999999993</v>
      </c>
      <c r="F208" s="32">
        <f t="shared" si="6"/>
        <v>-0.31480640854472625</v>
      </c>
    </row>
    <row r="209" spans="1:6" x14ac:dyDescent="0.25">
      <c r="A209" s="37" t="s">
        <v>1012</v>
      </c>
      <c r="B209" s="38" t="s">
        <v>1013</v>
      </c>
      <c r="C209" s="39">
        <v>1511</v>
      </c>
      <c r="D209" s="39">
        <v>1149.8499999999999</v>
      </c>
      <c r="E209" s="54">
        <f t="shared" si="7"/>
        <v>-361.15000000000009</v>
      </c>
      <c r="F209" s="32">
        <f t="shared" si="6"/>
        <v>-0.2390138980807413</v>
      </c>
    </row>
    <row r="210" spans="1:6" x14ac:dyDescent="0.25">
      <c r="A210" s="37" t="s">
        <v>1014</v>
      </c>
      <c r="B210" s="38" t="s">
        <v>1015</v>
      </c>
      <c r="C210" s="39">
        <v>1875</v>
      </c>
      <c r="D210" s="39">
        <v>1541.48</v>
      </c>
      <c r="E210" s="54">
        <f t="shared" si="7"/>
        <v>-333.52</v>
      </c>
      <c r="F210" s="32">
        <f t="shared" si="6"/>
        <v>-0.17787733333333333</v>
      </c>
    </row>
    <row r="211" spans="1:6" x14ac:dyDescent="0.25">
      <c r="A211" s="37" t="s">
        <v>1016</v>
      </c>
      <c r="B211" s="38" t="s">
        <v>1017</v>
      </c>
      <c r="C211" s="39">
        <v>2409</v>
      </c>
      <c r="D211" s="39">
        <v>1433.83</v>
      </c>
      <c r="E211" s="54">
        <f t="shared" si="7"/>
        <v>-975.17000000000007</v>
      </c>
      <c r="F211" s="32">
        <f t="shared" si="6"/>
        <v>-0.40480282274802826</v>
      </c>
    </row>
    <row r="212" spans="1:6" x14ac:dyDescent="0.25">
      <c r="A212" s="37" t="s">
        <v>1018</v>
      </c>
      <c r="B212" s="38" t="s">
        <v>1019</v>
      </c>
      <c r="C212" s="39">
        <v>2214</v>
      </c>
      <c r="D212" s="39">
        <v>1188.83</v>
      </c>
      <c r="E212" s="54">
        <f t="shared" si="7"/>
        <v>-1025.17</v>
      </c>
      <c r="F212" s="32">
        <f t="shared" si="6"/>
        <v>-0.46303974706413736</v>
      </c>
    </row>
    <row r="213" spans="1:6" x14ac:dyDescent="0.25">
      <c r="A213" s="37" t="s">
        <v>1020</v>
      </c>
      <c r="B213" s="38" t="s">
        <v>1021</v>
      </c>
      <c r="C213" s="39">
        <v>1868</v>
      </c>
      <c r="D213" s="39">
        <v>1482.09</v>
      </c>
      <c r="E213" s="54">
        <f t="shared" si="7"/>
        <v>-385.91000000000008</v>
      </c>
      <c r="F213" s="32">
        <f t="shared" si="6"/>
        <v>-0.20658993576017134</v>
      </c>
    </row>
    <row r="214" spans="1:6" x14ac:dyDescent="0.25">
      <c r="A214" s="37" t="s">
        <v>1022</v>
      </c>
      <c r="B214" s="38" t="s">
        <v>1023</v>
      </c>
      <c r="C214" s="39">
        <v>2320</v>
      </c>
      <c r="D214" s="39">
        <v>1238.01</v>
      </c>
      <c r="E214" s="54">
        <f t="shared" si="7"/>
        <v>-1081.99</v>
      </c>
      <c r="F214" s="32">
        <f t="shared" si="6"/>
        <v>-0.46637499999999998</v>
      </c>
    </row>
    <row r="215" spans="1:6" x14ac:dyDescent="0.25">
      <c r="A215" s="37" t="s">
        <v>1024</v>
      </c>
      <c r="B215" s="38" t="s">
        <v>1025</v>
      </c>
      <c r="C215" s="39">
        <v>1754</v>
      </c>
      <c r="D215" s="39">
        <v>1408.77</v>
      </c>
      <c r="E215" s="54">
        <f t="shared" si="7"/>
        <v>-345.23</v>
      </c>
      <c r="F215" s="32">
        <f t="shared" si="6"/>
        <v>-0.19682440136830104</v>
      </c>
    </row>
    <row r="216" spans="1:6" x14ac:dyDescent="0.25">
      <c r="A216" s="37" t="s">
        <v>1026</v>
      </c>
      <c r="B216" s="38" t="s">
        <v>1027</v>
      </c>
      <c r="C216" s="39">
        <v>2886</v>
      </c>
      <c r="D216" s="39">
        <v>2540.9899999999998</v>
      </c>
      <c r="E216" s="54">
        <f t="shared" si="7"/>
        <v>-345.01000000000022</v>
      </c>
      <c r="F216" s="32">
        <f t="shared" si="6"/>
        <v>-0.11954608454608462</v>
      </c>
    </row>
    <row r="217" spans="1:6" x14ac:dyDescent="0.25">
      <c r="A217" s="37" t="s">
        <v>1028</v>
      </c>
      <c r="B217" s="38" t="s">
        <v>1029</v>
      </c>
      <c r="C217" s="39">
        <v>2521</v>
      </c>
      <c r="D217" s="39">
        <v>2060.2600000000002</v>
      </c>
      <c r="E217" s="54">
        <f t="shared" si="7"/>
        <v>-460.73999999999978</v>
      </c>
      <c r="F217" s="32">
        <f t="shared" si="6"/>
        <v>-0.18276080920269724</v>
      </c>
    </row>
    <row r="218" spans="1:6" x14ac:dyDescent="0.25">
      <c r="A218" s="37" t="s">
        <v>1030</v>
      </c>
      <c r="B218" s="38" t="s">
        <v>1031</v>
      </c>
      <c r="C218" s="39">
        <v>2269</v>
      </c>
      <c r="D218" s="39">
        <v>1506.22</v>
      </c>
      <c r="E218" s="54">
        <f t="shared" si="7"/>
        <v>-762.78</v>
      </c>
      <c r="F218" s="32">
        <f t="shared" si="6"/>
        <v>-0.3361745262230057</v>
      </c>
    </row>
    <row r="219" spans="1:6" x14ac:dyDescent="0.25">
      <c r="A219" s="37" t="s">
        <v>1</v>
      </c>
      <c r="B219" s="38" t="s">
        <v>2</v>
      </c>
      <c r="C219" s="39">
        <v>4246</v>
      </c>
      <c r="D219" s="39">
        <v>3940.48</v>
      </c>
      <c r="E219" s="54">
        <f t="shared" si="7"/>
        <v>-305.52</v>
      </c>
      <c r="F219" s="32">
        <f t="shared" si="6"/>
        <v>-7.1954780970325011E-2</v>
      </c>
    </row>
    <row r="220" spans="1:6" x14ac:dyDescent="0.25">
      <c r="A220" s="37" t="s">
        <v>1032</v>
      </c>
      <c r="B220" s="38" t="s">
        <v>1033</v>
      </c>
      <c r="C220" s="39">
        <v>1647</v>
      </c>
      <c r="D220" s="39">
        <v>1528.49</v>
      </c>
      <c r="E220" s="54">
        <f t="shared" si="7"/>
        <v>-118.50999999999999</v>
      </c>
      <c r="F220" s="32">
        <f t="shared" si="6"/>
        <v>-7.1955069823922274E-2</v>
      </c>
    </row>
    <row r="221" spans="1:6" ht="30" x14ac:dyDescent="0.25">
      <c r="A221" s="37" t="s">
        <v>69</v>
      </c>
      <c r="B221" s="38" t="s">
        <v>70</v>
      </c>
      <c r="C221" s="39">
        <v>5703</v>
      </c>
      <c r="D221" s="39">
        <v>5292.64</v>
      </c>
      <c r="E221" s="54">
        <f t="shared" si="7"/>
        <v>-410.35999999999967</v>
      </c>
      <c r="F221" s="32">
        <f t="shared" si="6"/>
        <v>-7.1955111344906134E-2</v>
      </c>
    </row>
    <row r="222" spans="1:6" ht="30" x14ac:dyDescent="0.25">
      <c r="A222" s="37" t="s">
        <v>79</v>
      </c>
      <c r="B222" s="38" t="s">
        <v>80</v>
      </c>
      <c r="C222" s="39">
        <v>3783</v>
      </c>
      <c r="D222" s="39">
        <v>3510.8</v>
      </c>
      <c r="E222" s="54">
        <f t="shared" si="7"/>
        <v>-272.19999999999982</v>
      </c>
      <c r="F222" s="32">
        <f t="shared" si="6"/>
        <v>-7.195347607718737E-2</v>
      </c>
    </row>
    <row r="223" spans="1:6" ht="30" x14ac:dyDescent="0.25">
      <c r="A223" s="37" t="s">
        <v>81</v>
      </c>
      <c r="B223" s="38" t="s">
        <v>82</v>
      </c>
      <c r="C223" s="39">
        <v>6044</v>
      </c>
      <c r="D223" s="39">
        <v>5609.11</v>
      </c>
      <c r="E223" s="54">
        <f t="shared" si="7"/>
        <v>-434.89000000000033</v>
      </c>
      <c r="F223" s="32">
        <f t="shared" si="6"/>
        <v>-7.1954003970880268E-2</v>
      </c>
    </row>
    <row r="224" spans="1:6" x14ac:dyDescent="0.25">
      <c r="A224" s="37" t="s">
        <v>97</v>
      </c>
      <c r="B224" s="38" t="s">
        <v>98</v>
      </c>
      <c r="C224" s="39">
        <v>5647</v>
      </c>
      <c r="D224" s="39">
        <v>5240.67</v>
      </c>
      <c r="E224" s="54">
        <f t="shared" si="7"/>
        <v>-406.32999999999993</v>
      </c>
      <c r="F224" s="32">
        <f t="shared" si="6"/>
        <v>-7.1955020364795452E-2</v>
      </c>
    </row>
    <row r="225" spans="1:6" x14ac:dyDescent="0.25">
      <c r="A225" s="37" t="s">
        <v>1034</v>
      </c>
      <c r="B225" s="38" t="s">
        <v>1035</v>
      </c>
      <c r="C225" s="39">
        <v>12665</v>
      </c>
      <c r="D225" s="39">
        <v>11753.7</v>
      </c>
      <c r="E225" s="54">
        <f t="shared" si="7"/>
        <v>-911.29999999999927</v>
      </c>
      <c r="F225" s="32">
        <f t="shared" si="6"/>
        <v>-7.1954204500592131E-2</v>
      </c>
    </row>
    <row r="226" spans="1:6" x14ac:dyDescent="0.25">
      <c r="A226" s="37" t="s">
        <v>123</v>
      </c>
      <c r="B226" s="38" t="s">
        <v>124</v>
      </c>
      <c r="C226" s="39">
        <v>7471</v>
      </c>
      <c r="D226" s="39">
        <v>6933.43</v>
      </c>
      <c r="E226" s="54">
        <f t="shared" si="7"/>
        <v>-537.56999999999971</v>
      </c>
      <c r="F226" s="32">
        <f t="shared" si="6"/>
        <v>-7.1954222995582878E-2</v>
      </c>
    </row>
    <row r="227" spans="1:6" x14ac:dyDescent="0.25">
      <c r="A227" s="37" t="s">
        <v>148</v>
      </c>
      <c r="B227" s="38" t="s">
        <v>149</v>
      </c>
      <c r="C227" s="39">
        <v>5344</v>
      </c>
      <c r="D227" s="39">
        <v>4959.4799999999996</v>
      </c>
      <c r="E227" s="54">
        <f t="shared" si="7"/>
        <v>-384.52000000000044</v>
      </c>
      <c r="F227" s="32">
        <f t="shared" si="6"/>
        <v>-7.1953592814371345E-2</v>
      </c>
    </row>
    <row r="228" spans="1:6" x14ac:dyDescent="0.25">
      <c r="A228" s="37" t="s">
        <v>180</v>
      </c>
      <c r="B228" s="38" t="s">
        <v>181</v>
      </c>
      <c r="C228" s="39">
        <v>3660</v>
      </c>
      <c r="D228" s="39">
        <v>3396.65</v>
      </c>
      <c r="E228" s="54">
        <f t="shared" si="7"/>
        <v>-263.34999999999991</v>
      </c>
      <c r="F228" s="32">
        <f t="shared" si="6"/>
        <v>-7.1953551912568275E-2</v>
      </c>
    </row>
    <row r="229" spans="1:6" x14ac:dyDescent="0.25">
      <c r="A229" s="37" t="s">
        <v>1036</v>
      </c>
      <c r="B229" s="38" t="s">
        <v>1037</v>
      </c>
      <c r="C229" s="39">
        <v>6756</v>
      </c>
      <c r="D229" s="39">
        <v>6269.88</v>
      </c>
      <c r="E229" s="54">
        <f t="shared" si="7"/>
        <v>-486.11999999999989</v>
      </c>
      <c r="F229" s="32">
        <f t="shared" si="6"/>
        <v>-7.1953818827708682E-2</v>
      </c>
    </row>
    <row r="230" spans="1:6" x14ac:dyDescent="0.25">
      <c r="A230" s="37" t="s">
        <v>270</v>
      </c>
      <c r="B230" s="38" t="s">
        <v>271</v>
      </c>
      <c r="C230" s="39">
        <v>13213</v>
      </c>
      <c r="D230" s="39">
        <v>12262.27</v>
      </c>
      <c r="E230" s="54">
        <f t="shared" si="7"/>
        <v>-950.72999999999956</v>
      </c>
      <c r="F230" s="32">
        <f t="shared" si="6"/>
        <v>-7.1954136078104858E-2</v>
      </c>
    </row>
    <row r="231" spans="1:6" x14ac:dyDescent="0.25">
      <c r="A231" s="37" t="s">
        <v>332</v>
      </c>
      <c r="B231" s="38" t="s">
        <v>333</v>
      </c>
      <c r="C231" s="39">
        <v>5637</v>
      </c>
      <c r="D231" s="39">
        <v>5231.3900000000003</v>
      </c>
      <c r="E231" s="54">
        <f t="shared" si="7"/>
        <v>-405.60999999999967</v>
      </c>
      <c r="F231" s="32">
        <f t="shared" si="6"/>
        <v>-7.195494057122577E-2</v>
      </c>
    </row>
    <row r="232" spans="1:6" x14ac:dyDescent="0.25">
      <c r="A232" s="37" t="s">
        <v>455</v>
      </c>
      <c r="B232" s="38" t="s">
        <v>456</v>
      </c>
      <c r="C232" s="39">
        <v>11728</v>
      </c>
      <c r="D232" s="39">
        <v>10884.12</v>
      </c>
      <c r="E232" s="54">
        <f t="shared" si="7"/>
        <v>-843.8799999999992</v>
      </c>
      <c r="F232" s="32">
        <f t="shared" si="6"/>
        <v>-7.1954297407912621E-2</v>
      </c>
    </row>
    <row r="233" spans="1:6" x14ac:dyDescent="0.25">
      <c r="A233" s="37" t="s">
        <v>550</v>
      </c>
      <c r="B233" s="38" t="s">
        <v>551</v>
      </c>
      <c r="C233" s="39">
        <v>6454</v>
      </c>
      <c r="D233" s="39">
        <v>5989.61</v>
      </c>
      <c r="E233" s="54">
        <f t="shared" si="7"/>
        <v>-464.39000000000033</v>
      </c>
      <c r="F233" s="32">
        <f t="shared" si="6"/>
        <v>-7.1953827083978975E-2</v>
      </c>
    </row>
    <row r="234" spans="1:6" x14ac:dyDescent="0.25">
      <c r="A234" s="37" t="s">
        <v>1038</v>
      </c>
      <c r="B234" s="38" t="s">
        <v>1039</v>
      </c>
      <c r="C234" s="39">
        <v>10503</v>
      </c>
      <c r="D234" s="39">
        <v>9747.26</v>
      </c>
      <c r="E234" s="54">
        <f t="shared" si="7"/>
        <v>-755.73999999999978</v>
      </c>
      <c r="F234" s="32">
        <f t="shared" si="6"/>
        <v>-7.1954679615347975E-2</v>
      </c>
    </row>
    <row r="235" spans="1:6" x14ac:dyDescent="0.25">
      <c r="A235" s="37" t="s">
        <v>1040</v>
      </c>
      <c r="B235" s="38" t="s">
        <v>1041</v>
      </c>
      <c r="C235" s="39">
        <v>3314</v>
      </c>
      <c r="D235" s="39">
        <v>3075.54</v>
      </c>
      <c r="E235" s="54">
        <f t="shared" si="7"/>
        <v>-238.46000000000004</v>
      </c>
      <c r="F235" s="32">
        <f t="shared" si="6"/>
        <v>-7.1955340977670507E-2</v>
      </c>
    </row>
    <row r="236" spans="1:6" x14ac:dyDescent="0.25">
      <c r="A236" s="37" t="s">
        <v>698</v>
      </c>
      <c r="B236" s="38" t="s">
        <v>699</v>
      </c>
      <c r="C236" s="39">
        <v>11369</v>
      </c>
      <c r="D236" s="39">
        <v>10550.95</v>
      </c>
      <c r="E236" s="54">
        <f t="shared" si="7"/>
        <v>-818.04999999999927</v>
      </c>
      <c r="F236" s="32">
        <f t="shared" si="6"/>
        <v>-7.1954437505497335E-2</v>
      </c>
    </row>
    <row r="237" spans="1:6" x14ac:dyDescent="0.25">
      <c r="A237" s="37" t="s">
        <v>1042</v>
      </c>
      <c r="B237" s="38" t="s">
        <v>104</v>
      </c>
      <c r="C237" s="39">
        <v>11522</v>
      </c>
      <c r="D237" s="39">
        <v>10692.94</v>
      </c>
      <c r="E237" s="54">
        <f t="shared" si="7"/>
        <v>-829.05999999999949</v>
      </c>
      <c r="F237" s="32">
        <f t="shared" si="6"/>
        <v>-7.195452178441239E-2</v>
      </c>
    </row>
    <row r="238" spans="1:6" ht="30" x14ac:dyDescent="0.25">
      <c r="A238" s="37" t="s">
        <v>1043</v>
      </c>
      <c r="B238" s="38" t="s">
        <v>1044</v>
      </c>
      <c r="C238" s="39">
        <v>7700</v>
      </c>
      <c r="D238" s="39">
        <v>7145.95</v>
      </c>
      <c r="E238" s="54">
        <f t="shared" si="7"/>
        <v>-554.05000000000018</v>
      </c>
      <c r="F238" s="32">
        <f t="shared" si="6"/>
        <v>-7.1954545454545479E-2</v>
      </c>
    </row>
    <row r="239" spans="1:6" x14ac:dyDescent="0.25">
      <c r="A239" s="37" t="s">
        <v>1045</v>
      </c>
      <c r="B239" s="38" t="s">
        <v>678</v>
      </c>
      <c r="C239" s="39">
        <v>3898</v>
      </c>
      <c r="D239" s="39">
        <v>3617.52</v>
      </c>
      <c r="E239" s="54">
        <f t="shared" si="7"/>
        <v>-280.48</v>
      </c>
      <c r="F239" s="32">
        <f t="shared" si="6"/>
        <v>-7.1954848640328375E-2</v>
      </c>
    </row>
    <row r="240" spans="1:6" ht="30" x14ac:dyDescent="0.25">
      <c r="A240" s="37" t="s">
        <v>1046</v>
      </c>
      <c r="B240" s="38" t="s">
        <v>1047</v>
      </c>
      <c r="C240" s="39">
        <v>8719</v>
      </c>
      <c r="D240" s="39">
        <v>8091.63</v>
      </c>
      <c r="E240" s="54">
        <f t="shared" si="7"/>
        <v>-627.36999999999989</v>
      </c>
      <c r="F240" s="32">
        <f t="shared" si="6"/>
        <v>-7.1954352563367352E-2</v>
      </c>
    </row>
    <row r="241" spans="1:6" x14ac:dyDescent="0.25">
      <c r="A241" s="37" t="s">
        <v>35</v>
      </c>
      <c r="B241" s="38" t="s">
        <v>36</v>
      </c>
      <c r="C241" s="39">
        <v>7304</v>
      </c>
      <c r="D241" s="39">
        <v>7304</v>
      </c>
      <c r="E241" s="54">
        <f t="shared" si="7"/>
        <v>0</v>
      </c>
      <c r="F241" s="32">
        <f t="shared" si="6"/>
        <v>0</v>
      </c>
    </row>
    <row r="242" spans="1:6" x14ac:dyDescent="0.25">
      <c r="A242" s="37" t="s">
        <v>1048</v>
      </c>
      <c r="B242" s="38" t="s">
        <v>1049</v>
      </c>
      <c r="C242" s="39">
        <v>8057</v>
      </c>
      <c r="D242" s="39">
        <v>8057</v>
      </c>
      <c r="E242" s="54">
        <f t="shared" si="7"/>
        <v>0</v>
      </c>
      <c r="F242" s="32">
        <f t="shared" si="6"/>
        <v>0</v>
      </c>
    </row>
    <row r="243" spans="1:6" x14ac:dyDescent="0.25">
      <c r="A243" s="37" t="s">
        <v>1050</v>
      </c>
      <c r="B243" s="38" t="s">
        <v>1051</v>
      </c>
      <c r="C243" s="39">
        <v>5119</v>
      </c>
      <c r="D243" s="39">
        <v>5119</v>
      </c>
      <c r="E243" s="54">
        <f t="shared" si="7"/>
        <v>0</v>
      </c>
      <c r="F243" s="32">
        <f t="shared" si="6"/>
        <v>0</v>
      </c>
    </row>
    <row r="244" spans="1:6" x14ac:dyDescent="0.25">
      <c r="A244" s="37" t="s">
        <v>135</v>
      </c>
      <c r="B244" s="38" t="s">
        <v>136</v>
      </c>
      <c r="C244" s="39">
        <v>3255</v>
      </c>
      <c r="D244" s="39">
        <v>3255</v>
      </c>
      <c r="E244" s="54">
        <f t="shared" si="7"/>
        <v>0</v>
      </c>
      <c r="F244" s="32">
        <f t="shared" si="6"/>
        <v>0</v>
      </c>
    </row>
    <row r="245" spans="1:6" x14ac:dyDescent="0.25">
      <c r="A245" s="37" t="s">
        <v>1052</v>
      </c>
      <c r="B245" s="38" t="s">
        <v>1053</v>
      </c>
      <c r="C245" s="39">
        <v>5079</v>
      </c>
      <c r="D245" s="39">
        <v>5079</v>
      </c>
      <c r="E245" s="54">
        <f t="shared" si="7"/>
        <v>0</v>
      </c>
      <c r="F245" s="32">
        <f t="shared" si="6"/>
        <v>0</v>
      </c>
    </row>
    <row r="246" spans="1:6" x14ac:dyDescent="0.25">
      <c r="A246" s="37" t="s">
        <v>262</v>
      </c>
      <c r="B246" s="38" t="s">
        <v>263</v>
      </c>
      <c r="C246" s="39">
        <v>6931</v>
      </c>
      <c r="D246" s="39">
        <v>6931</v>
      </c>
      <c r="E246" s="54">
        <f t="shared" si="7"/>
        <v>0</v>
      </c>
      <c r="F246" s="32">
        <f t="shared" si="6"/>
        <v>0</v>
      </c>
    </row>
    <row r="247" spans="1:6" ht="30" x14ac:dyDescent="0.25">
      <c r="A247" s="37" t="s">
        <v>346</v>
      </c>
      <c r="B247" s="38" t="s">
        <v>347</v>
      </c>
      <c r="C247" s="39">
        <v>6436</v>
      </c>
      <c r="D247" s="39">
        <v>6436</v>
      </c>
      <c r="E247" s="54">
        <f t="shared" si="7"/>
        <v>0</v>
      </c>
      <c r="F247" s="32">
        <f t="shared" si="6"/>
        <v>0</v>
      </c>
    </row>
    <row r="248" spans="1:6" x14ac:dyDescent="0.25">
      <c r="A248" s="37" t="s">
        <v>524</v>
      </c>
      <c r="B248" s="38" t="s">
        <v>525</v>
      </c>
      <c r="C248" s="39">
        <v>5161</v>
      </c>
      <c r="D248" s="39">
        <v>5161</v>
      </c>
      <c r="E248" s="54">
        <f t="shared" si="7"/>
        <v>0</v>
      </c>
      <c r="F248" s="32">
        <f t="shared" si="6"/>
        <v>0</v>
      </c>
    </row>
    <row r="249" spans="1:6" x14ac:dyDescent="0.25">
      <c r="A249" s="37" t="s">
        <v>1054</v>
      </c>
      <c r="B249" s="38" t="s">
        <v>1055</v>
      </c>
      <c r="C249" s="39">
        <v>643</v>
      </c>
      <c r="D249" s="39">
        <v>603</v>
      </c>
      <c r="E249" s="54">
        <f t="shared" si="7"/>
        <v>-40</v>
      </c>
      <c r="F249" s="32">
        <f t="shared" si="6"/>
        <v>-6.2208398133748059E-2</v>
      </c>
    </row>
    <row r="250" spans="1:6" x14ac:dyDescent="0.25">
      <c r="A250" s="37" t="s">
        <v>596</v>
      </c>
      <c r="B250" s="38" t="s">
        <v>597</v>
      </c>
      <c r="C250" s="39">
        <v>3774</v>
      </c>
      <c r="D250" s="39">
        <v>3774</v>
      </c>
      <c r="E250" s="54">
        <f t="shared" si="7"/>
        <v>0</v>
      </c>
      <c r="F250" s="32">
        <f t="shared" si="6"/>
        <v>0</v>
      </c>
    </row>
    <row r="251" spans="1:6" s="40" customFormat="1" x14ac:dyDescent="0.25">
      <c r="B251" s="47" t="s">
        <v>734</v>
      </c>
      <c r="C251" s="41">
        <f>SUM(C2:C250)</f>
        <v>1018846</v>
      </c>
      <c r="D251" s="41">
        <f>SUM(D2:D250)</f>
        <v>926220.1400000006</v>
      </c>
      <c r="E251" s="55">
        <f>SUM(E2:E250)</f>
        <v>-92625.86</v>
      </c>
    </row>
    <row r="252" spans="1:6" x14ac:dyDescent="0.25">
      <c r="B252" s="47" t="s">
        <v>1064</v>
      </c>
      <c r="C252" s="42">
        <f>(C251-D251)/C251</f>
        <v>9.0912522599096823E-2</v>
      </c>
    </row>
    <row r="253" spans="1:6" x14ac:dyDescent="0.25">
      <c r="B253" s="10" t="s">
        <v>733</v>
      </c>
      <c r="C253" s="40">
        <f>COUNT(D2:D250)</f>
        <v>249</v>
      </c>
    </row>
    <row r="254" spans="1:6" x14ac:dyDescent="0.25">
      <c r="C254" s="10"/>
    </row>
    <row r="256" spans="1:6" x14ac:dyDescent="0.25">
      <c r="B256" s="45"/>
    </row>
    <row r="259" spans="2:2" x14ac:dyDescent="0.25">
      <c r="B259" s="45"/>
    </row>
    <row r="260" spans="2:2" x14ac:dyDescent="0.25">
      <c r="B260" s="45"/>
    </row>
    <row r="261" spans="2:2" x14ac:dyDescent="0.25">
      <c r="B261" s="45"/>
    </row>
  </sheetData>
  <autoFilter ref="A1:F251" xr:uid="{00000000-0009-0000-0000-000005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DDA610A3715140A74918B949CA049A" ma:contentTypeVersion="15" ma:contentTypeDescription="Create a new document." ma:contentTypeScope="" ma:versionID="48abde66d01793cc052a1b74a979259a">
  <xsd:schema xmlns:xsd="http://www.w3.org/2001/XMLSchema" xmlns:xs="http://www.w3.org/2001/XMLSchema" xmlns:p="http://schemas.microsoft.com/office/2006/metadata/properties" xmlns:ns1="http://schemas.microsoft.com/sharepoint/v3" xmlns:ns3="63c9f8d4-d717-41db-b030-51f2cdb89d5f" xmlns:ns4="1269dc27-292a-4d8d-8b1a-cff5b0684b08" targetNamespace="http://schemas.microsoft.com/office/2006/metadata/properties" ma:root="true" ma:fieldsID="2941bc1771cae24f99e99d8cd7e35817" ns1:_="" ns3:_="" ns4:_="">
    <xsd:import namespace="http://schemas.microsoft.com/sharepoint/v3"/>
    <xsd:import namespace="63c9f8d4-d717-41db-b030-51f2cdb89d5f"/>
    <xsd:import namespace="1269dc27-292a-4d8d-8b1a-cff5b0684b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9f8d4-d717-41db-b030-51f2cdb89d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9dc27-292a-4d8d-8b1a-cff5b0684b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95CE7C-4BF7-4A79-B51D-5257761A0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9f8d4-d717-41db-b030-51f2cdb89d5f"/>
    <ds:schemaRef ds:uri="1269dc27-292a-4d8d-8b1a-cff5b0684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9583FF-602F-44EC-AACD-09B2AF753DAF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1269dc27-292a-4d8d-8b1a-cff5b0684b08"/>
    <ds:schemaRef ds:uri="http://schemas.openxmlformats.org/package/2006/metadata/core-properties"/>
    <ds:schemaRef ds:uri="63c9f8d4-d717-41db-b030-51f2cdb89d5f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0FFCF92-B7E2-4236-97C8-169BF9ECC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Institution Summary</vt:lpstr>
      <vt:lpstr>Florida State University </vt:lpstr>
      <vt:lpstr>Iowa State University </vt:lpstr>
      <vt:lpstr>UNC Chapel Hill </vt:lpstr>
      <vt:lpstr>Institution A </vt:lpstr>
      <vt:lpstr>West Virginia University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Jaymie C.</dc:creator>
  <cp:lastModifiedBy>Megan N O'Donnell</cp:lastModifiedBy>
  <dcterms:created xsi:type="dcterms:W3CDTF">2020-01-24T16:57:49Z</dcterms:created>
  <dcterms:modified xsi:type="dcterms:W3CDTF">2021-01-11T17:59:30Z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0x01010074DDA610A3715140A74918B949CA049A</vt:lpwstr>
  </property>
</Properties>
</file>