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no\Box\LIB DataShare\Datashare - Brundy 2021 Pricelists\"/>
    </mc:Choice>
  </mc:AlternateContent>
  <xr:revisionPtr revIDLastSave="0" documentId="13_ncr:1_{86BDADD8-65CE-4ADF-B002-AFC714AA0C19}" xr6:coauthVersionLast="47" xr6:coauthVersionMax="47" xr10:uidLastSave="{00000000-0000-0000-0000-000000000000}"/>
  <bookViews>
    <workbookView xWindow="2948" yWindow="367" windowWidth="21614" windowHeight="13612" tabRatio="762" xr2:uid="{00000000-000D-0000-FFFF-FFFF00000000}"/>
  </bookViews>
  <sheets>
    <sheet name="Institution Summary" sheetId="1" r:id="rId1"/>
    <sheet name="Florida State University" sheetId="2" r:id="rId2"/>
    <sheet name="Institution A" sheetId="5" r:id="rId3"/>
    <sheet name="Iowa State University" sheetId="3" r:id="rId4"/>
    <sheet name="Purdue University" sheetId="7" r:id="rId5"/>
    <sheet name="UNC Chapel Hill" sheetId="4" r:id="rId6"/>
    <sheet name="University of Virginia" sheetId="8" r:id="rId7"/>
    <sheet name="West Virginia University" sheetId="6" r:id="rId8"/>
  </sheets>
  <definedNames>
    <definedName name="agreement">'Purdue University'!$1:$1048576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96" i="8" l="1"/>
  <c r="D394" i="8"/>
  <c r="C394" i="8"/>
  <c r="F393" i="8"/>
  <c r="E393" i="8"/>
  <c r="E392" i="8"/>
  <c r="F392" i="8" s="1"/>
  <c r="F391" i="8"/>
  <c r="E391" i="8"/>
  <c r="F390" i="8"/>
  <c r="E390" i="8"/>
  <c r="F389" i="8"/>
  <c r="E389" i="8"/>
  <c r="E388" i="8"/>
  <c r="F388" i="8" s="1"/>
  <c r="F387" i="8"/>
  <c r="E387" i="8"/>
  <c r="F386" i="8"/>
  <c r="E386" i="8"/>
  <c r="F385" i="8"/>
  <c r="E385" i="8"/>
  <c r="E384" i="8"/>
  <c r="F384" i="8" s="1"/>
  <c r="F383" i="8"/>
  <c r="E383" i="8"/>
  <c r="F382" i="8"/>
  <c r="E382" i="8"/>
  <c r="F381" i="8"/>
  <c r="E381" i="8"/>
  <c r="E380" i="8"/>
  <c r="F380" i="8" s="1"/>
  <c r="F379" i="8"/>
  <c r="E379" i="8"/>
  <c r="F378" i="8"/>
  <c r="E378" i="8"/>
  <c r="F377" i="8"/>
  <c r="E377" i="8"/>
  <c r="E376" i="8"/>
  <c r="F376" i="8" s="1"/>
  <c r="F375" i="8"/>
  <c r="E375" i="8"/>
  <c r="F374" i="8"/>
  <c r="E374" i="8"/>
  <c r="F373" i="8"/>
  <c r="E373" i="8"/>
  <c r="E372" i="8"/>
  <c r="F372" i="8" s="1"/>
  <c r="F371" i="8"/>
  <c r="E371" i="8"/>
  <c r="F370" i="8"/>
  <c r="E370" i="8"/>
  <c r="F369" i="8"/>
  <c r="E369" i="8"/>
  <c r="E368" i="8"/>
  <c r="F368" i="8" s="1"/>
  <c r="F367" i="8"/>
  <c r="E367" i="8"/>
  <c r="F366" i="8"/>
  <c r="E366" i="8"/>
  <c r="F365" i="8"/>
  <c r="E365" i="8"/>
  <c r="E364" i="8"/>
  <c r="F364" i="8" s="1"/>
  <c r="F363" i="8"/>
  <c r="E363" i="8"/>
  <c r="F362" i="8"/>
  <c r="E362" i="8"/>
  <c r="F361" i="8"/>
  <c r="E361" i="8"/>
  <c r="E360" i="8"/>
  <c r="F360" i="8" s="1"/>
  <c r="F359" i="8"/>
  <c r="E359" i="8"/>
  <c r="F358" i="8"/>
  <c r="E358" i="8"/>
  <c r="F357" i="8"/>
  <c r="E357" i="8"/>
  <c r="E356" i="8"/>
  <c r="F356" i="8" s="1"/>
  <c r="F355" i="8"/>
  <c r="E355" i="8"/>
  <c r="F354" i="8"/>
  <c r="E354" i="8"/>
  <c r="F353" i="8"/>
  <c r="E353" i="8"/>
  <c r="E352" i="8"/>
  <c r="F352" i="8" s="1"/>
  <c r="F351" i="8"/>
  <c r="E351" i="8"/>
  <c r="F350" i="8"/>
  <c r="E350" i="8"/>
  <c r="F349" i="8"/>
  <c r="E349" i="8"/>
  <c r="E348" i="8"/>
  <c r="F348" i="8" s="1"/>
  <c r="F347" i="8"/>
  <c r="E347" i="8"/>
  <c r="F346" i="8"/>
  <c r="E346" i="8"/>
  <c r="F345" i="8"/>
  <c r="E345" i="8"/>
  <c r="E344" i="8"/>
  <c r="F344" i="8" s="1"/>
  <c r="F343" i="8"/>
  <c r="E343" i="8"/>
  <c r="F342" i="8"/>
  <c r="E342" i="8"/>
  <c r="F341" i="8"/>
  <c r="E341" i="8"/>
  <c r="E340" i="8"/>
  <c r="F340" i="8" s="1"/>
  <c r="F339" i="8"/>
  <c r="E339" i="8"/>
  <c r="F338" i="8"/>
  <c r="E338" i="8"/>
  <c r="F337" i="8"/>
  <c r="E337" i="8"/>
  <c r="E336" i="8"/>
  <c r="F336" i="8" s="1"/>
  <c r="F335" i="8"/>
  <c r="E335" i="8"/>
  <c r="F334" i="8"/>
  <c r="E334" i="8"/>
  <c r="F333" i="8"/>
  <c r="E333" i="8"/>
  <c r="E332" i="8"/>
  <c r="F332" i="8" s="1"/>
  <c r="F331" i="8"/>
  <c r="E331" i="8"/>
  <c r="F330" i="8"/>
  <c r="E330" i="8"/>
  <c r="F329" i="8"/>
  <c r="E329" i="8"/>
  <c r="E328" i="8"/>
  <c r="F328" i="8" s="1"/>
  <c r="F327" i="8"/>
  <c r="E327" i="8"/>
  <c r="F326" i="8"/>
  <c r="E326" i="8"/>
  <c r="F325" i="8"/>
  <c r="E325" i="8"/>
  <c r="E324" i="8"/>
  <c r="F324" i="8" s="1"/>
  <c r="F323" i="8"/>
  <c r="E323" i="8"/>
  <c r="F322" i="8"/>
  <c r="E322" i="8"/>
  <c r="F321" i="8"/>
  <c r="E321" i="8"/>
  <c r="E320" i="8"/>
  <c r="F320" i="8" s="1"/>
  <c r="F319" i="8"/>
  <c r="E319" i="8"/>
  <c r="F318" i="8"/>
  <c r="E318" i="8"/>
  <c r="F317" i="8"/>
  <c r="E317" i="8"/>
  <c r="E316" i="8"/>
  <c r="F316" i="8" s="1"/>
  <c r="F315" i="8"/>
  <c r="E315" i="8"/>
  <c r="F314" i="8"/>
  <c r="E314" i="8"/>
  <c r="F313" i="8"/>
  <c r="E313" i="8"/>
  <c r="E312" i="8"/>
  <c r="F312" i="8" s="1"/>
  <c r="F311" i="8"/>
  <c r="E311" i="8"/>
  <c r="F310" i="8"/>
  <c r="E310" i="8"/>
  <c r="F309" i="8"/>
  <c r="E309" i="8"/>
  <c r="E308" i="8"/>
  <c r="F308" i="8" s="1"/>
  <c r="F307" i="8"/>
  <c r="E307" i="8"/>
  <c r="F306" i="8"/>
  <c r="E306" i="8"/>
  <c r="F305" i="8"/>
  <c r="E305" i="8"/>
  <c r="E304" i="8"/>
  <c r="F304" i="8" s="1"/>
  <c r="F303" i="8"/>
  <c r="E303" i="8"/>
  <c r="F302" i="8"/>
  <c r="E302" i="8"/>
  <c r="F301" i="8"/>
  <c r="E301" i="8"/>
  <c r="E300" i="8"/>
  <c r="F300" i="8" s="1"/>
  <c r="F299" i="8"/>
  <c r="E299" i="8"/>
  <c r="F298" i="8"/>
  <c r="E298" i="8"/>
  <c r="F297" i="8"/>
  <c r="E297" i="8"/>
  <c r="E296" i="8"/>
  <c r="F296" i="8" s="1"/>
  <c r="F295" i="8"/>
  <c r="E295" i="8"/>
  <c r="F294" i="8"/>
  <c r="E294" i="8"/>
  <c r="F293" i="8"/>
  <c r="E293" i="8"/>
  <c r="E292" i="8"/>
  <c r="F292" i="8" s="1"/>
  <c r="F291" i="8"/>
  <c r="E291" i="8"/>
  <c r="F290" i="8"/>
  <c r="E290" i="8"/>
  <c r="F289" i="8"/>
  <c r="E289" i="8"/>
  <c r="E288" i="8"/>
  <c r="F288" i="8" s="1"/>
  <c r="F287" i="8"/>
  <c r="E287" i="8"/>
  <c r="F286" i="8"/>
  <c r="E286" i="8"/>
  <c r="F285" i="8"/>
  <c r="E285" i="8"/>
  <c r="E284" i="8"/>
  <c r="F284" i="8" s="1"/>
  <c r="F283" i="8"/>
  <c r="E283" i="8"/>
  <c r="F282" i="8"/>
  <c r="E282" i="8"/>
  <c r="F281" i="8"/>
  <c r="E281" i="8"/>
  <c r="E280" i="8"/>
  <c r="F280" i="8" s="1"/>
  <c r="F279" i="8"/>
  <c r="E279" i="8"/>
  <c r="F278" i="8"/>
  <c r="E278" i="8"/>
  <c r="F277" i="8"/>
  <c r="E277" i="8"/>
  <c r="E276" i="8"/>
  <c r="F276" i="8" s="1"/>
  <c r="F275" i="8"/>
  <c r="E275" i="8"/>
  <c r="F274" i="8"/>
  <c r="E274" i="8"/>
  <c r="F273" i="8"/>
  <c r="E273" i="8"/>
  <c r="E272" i="8"/>
  <c r="F272" i="8" s="1"/>
  <c r="F271" i="8"/>
  <c r="E271" i="8"/>
  <c r="F270" i="8"/>
  <c r="E270" i="8"/>
  <c r="F269" i="8"/>
  <c r="E269" i="8"/>
  <c r="E268" i="8"/>
  <c r="F268" i="8" s="1"/>
  <c r="F267" i="8"/>
  <c r="E267" i="8"/>
  <c r="F266" i="8"/>
  <c r="E266" i="8"/>
  <c r="F265" i="8"/>
  <c r="E265" i="8"/>
  <c r="E264" i="8"/>
  <c r="F264" i="8" s="1"/>
  <c r="F263" i="8"/>
  <c r="E263" i="8"/>
  <c r="F262" i="8"/>
  <c r="E262" i="8"/>
  <c r="F261" i="8"/>
  <c r="E261" i="8"/>
  <c r="E260" i="8"/>
  <c r="F260" i="8" s="1"/>
  <c r="F259" i="8"/>
  <c r="E259" i="8"/>
  <c r="F258" i="8"/>
  <c r="E258" i="8"/>
  <c r="F257" i="8"/>
  <c r="E257" i="8"/>
  <c r="E256" i="8"/>
  <c r="F256" i="8" s="1"/>
  <c r="F255" i="8"/>
  <c r="E255" i="8"/>
  <c r="F254" i="8"/>
  <c r="E254" i="8"/>
  <c r="F253" i="8"/>
  <c r="E253" i="8"/>
  <c r="E252" i="8"/>
  <c r="F252" i="8" s="1"/>
  <c r="F251" i="8"/>
  <c r="E251" i="8"/>
  <c r="F250" i="8"/>
  <c r="E250" i="8"/>
  <c r="F249" i="8"/>
  <c r="E249" i="8"/>
  <c r="E248" i="8"/>
  <c r="F248" i="8" s="1"/>
  <c r="F247" i="8"/>
  <c r="E247" i="8"/>
  <c r="F246" i="8"/>
  <c r="E246" i="8"/>
  <c r="F245" i="8"/>
  <c r="E245" i="8"/>
  <c r="E244" i="8"/>
  <c r="F244" i="8" s="1"/>
  <c r="F243" i="8"/>
  <c r="E243" i="8"/>
  <c r="F242" i="8"/>
  <c r="E242" i="8"/>
  <c r="F241" i="8"/>
  <c r="E241" i="8"/>
  <c r="E240" i="8"/>
  <c r="F240" i="8" s="1"/>
  <c r="F239" i="8"/>
  <c r="E239" i="8"/>
  <c r="F238" i="8"/>
  <c r="E238" i="8"/>
  <c r="F237" i="8"/>
  <c r="E237" i="8"/>
  <c r="E236" i="8"/>
  <c r="F236" i="8" s="1"/>
  <c r="F235" i="8"/>
  <c r="E235" i="8"/>
  <c r="F234" i="8"/>
  <c r="E234" i="8"/>
  <c r="F233" i="8"/>
  <c r="E233" i="8"/>
  <c r="E232" i="8"/>
  <c r="F232" i="8" s="1"/>
  <c r="F231" i="8"/>
  <c r="E231" i="8"/>
  <c r="F230" i="8"/>
  <c r="E230" i="8"/>
  <c r="F229" i="8"/>
  <c r="E229" i="8"/>
  <c r="E228" i="8"/>
  <c r="F228" i="8" s="1"/>
  <c r="F227" i="8"/>
  <c r="E227" i="8"/>
  <c r="F226" i="8"/>
  <c r="E226" i="8"/>
  <c r="F225" i="8"/>
  <c r="E225" i="8"/>
  <c r="E224" i="8"/>
  <c r="F224" i="8" s="1"/>
  <c r="F223" i="8"/>
  <c r="E223" i="8"/>
  <c r="F222" i="8"/>
  <c r="E222" i="8"/>
  <c r="F221" i="8"/>
  <c r="E221" i="8"/>
  <c r="E220" i="8"/>
  <c r="F220" i="8" s="1"/>
  <c r="F219" i="8"/>
  <c r="E219" i="8"/>
  <c r="F218" i="8"/>
  <c r="E218" i="8"/>
  <c r="F217" i="8"/>
  <c r="E217" i="8"/>
  <c r="E216" i="8"/>
  <c r="F216" i="8" s="1"/>
  <c r="F215" i="8"/>
  <c r="E215" i="8"/>
  <c r="F214" i="8"/>
  <c r="E214" i="8"/>
  <c r="F213" i="8"/>
  <c r="E213" i="8"/>
  <c r="E212" i="8"/>
  <c r="F212" i="8" s="1"/>
  <c r="F211" i="8"/>
  <c r="E211" i="8"/>
  <c r="F210" i="8"/>
  <c r="E210" i="8"/>
  <c r="F209" i="8"/>
  <c r="E209" i="8"/>
  <c r="E208" i="8"/>
  <c r="F208" i="8" s="1"/>
  <c r="F207" i="8"/>
  <c r="E207" i="8"/>
  <c r="F206" i="8"/>
  <c r="E206" i="8"/>
  <c r="F205" i="8"/>
  <c r="E205" i="8"/>
  <c r="E204" i="8"/>
  <c r="F204" i="8" s="1"/>
  <c r="F203" i="8"/>
  <c r="E203" i="8"/>
  <c r="F202" i="8"/>
  <c r="E202" i="8"/>
  <c r="F201" i="8"/>
  <c r="E201" i="8"/>
  <c r="E200" i="8"/>
  <c r="F200" i="8" s="1"/>
  <c r="F199" i="8"/>
  <c r="E199" i="8"/>
  <c r="F198" i="8"/>
  <c r="E198" i="8"/>
  <c r="F197" i="8"/>
  <c r="E197" i="8"/>
  <c r="E196" i="8"/>
  <c r="F196" i="8" s="1"/>
  <c r="F195" i="8"/>
  <c r="E195" i="8"/>
  <c r="F194" i="8"/>
  <c r="E194" i="8"/>
  <c r="F193" i="8"/>
  <c r="E193" i="8"/>
  <c r="E192" i="8"/>
  <c r="F192" i="8" s="1"/>
  <c r="F191" i="8"/>
  <c r="E191" i="8"/>
  <c r="F190" i="8"/>
  <c r="E190" i="8"/>
  <c r="F189" i="8"/>
  <c r="E189" i="8"/>
  <c r="E188" i="8"/>
  <c r="F188" i="8" s="1"/>
  <c r="F187" i="8"/>
  <c r="E187" i="8"/>
  <c r="F186" i="8"/>
  <c r="E186" i="8"/>
  <c r="F185" i="8"/>
  <c r="E185" i="8"/>
  <c r="E184" i="8"/>
  <c r="F184" i="8" s="1"/>
  <c r="F183" i="8"/>
  <c r="E183" i="8"/>
  <c r="F182" i="8"/>
  <c r="E182" i="8"/>
  <c r="F181" i="8"/>
  <c r="E181" i="8"/>
  <c r="E180" i="8"/>
  <c r="F180" i="8" s="1"/>
  <c r="F179" i="8"/>
  <c r="E179" i="8"/>
  <c r="F178" i="8"/>
  <c r="E178" i="8"/>
  <c r="F177" i="8"/>
  <c r="E177" i="8"/>
  <c r="E176" i="8"/>
  <c r="F176" i="8" s="1"/>
  <c r="F175" i="8"/>
  <c r="E175" i="8"/>
  <c r="F174" i="8"/>
  <c r="E174" i="8"/>
  <c r="F173" i="8"/>
  <c r="E173" i="8"/>
  <c r="E172" i="8"/>
  <c r="F172" i="8" s="1"/>
  <c r="F171" i="8"/>
  <c r="E171" i="8"/>
  <c r="F170" i="8"/>
  <c r="E170" i="8"/>
  <c r="F169" i="8"/>
  <c r="E169" i="8"/>
  <c r="E168" i="8"/>
  <c r="F168" i="8" s="1"/>
  <c r="F167" i="8"/>
  <c r="E167" i="8"/>
  <c r="F166" i="8"/>
  <c r="E166" i="8"/>
  <c r="F165" i="8"/>
  <c r="E165" i="8"/>
  <c r="E164" i="8"/>
  <c r="F164" i="8" s="1"/>
  <c r="F163" i="8"/>
  <c r="E163" i="8"/>
  <c r="F162" i="8"/>
  <c r="E162" i="8"/>
  <c r="F161" i="8"/>
  <c r="E161" i="8"/>
  <c r="E160" i="8"/>
  <c r="F160" i="8" s="1"/>
  <c r="F159" i="8"/>
  <c r="E159" i="8"/>
  <c r="F158" i="8"/>
  <c r="E158" i="8"/>
  <c r="F157" i="8"/>
  <c r="E157" i="8"/>
  <c r="E156" i="8"/>
  <c r="F156" i="8" s="1"/>
  <c r="F155" i="8"/>
  <c r="E155" i="8"/>
  <c r="F154" i="8"/>
  <c r="E154" i="8"/>
  <c r="F153" i="8"/>
  <c r="E153" i="8"/>
  <c r="E152" i="8"/>
  <c r="F152" i="8" s="1"/>
  <c r="F151" i="8"/>
  <c r="E151" i="8"/>
  <c r="F150" i="8"/>
  <c r="E150" i="8"/>
  <c r="F149" i="8"/>
  <c r="E149" i="8"/>
  <c r="E148" i="8"/>
  <c r="F148" i="8" s="1"/>
  <c r="F147" i="8"/>
  <c r="E147" i="8"/>
  <c r="F146" i="8"/>
  <c r="E146" i="8"/>
  <c r="F145" i="8"/>
  <c r="E145" i="8"/>
  <c r="E144" i="8"/>
  <c r="F144" i="8" s="1"/>
  <c r="F143" i="8"/>
  <c r="E143" i="8"/>
  <c r="F142" i="8"/>
  <c r="E142" i="8"/>
  <c r="F141" i="8"/>
  <c r="E141" i="8"/>
  <c r="E140" i="8"/>
  <c r="F140" i="8" s="1"/>
  <c r="F139" i="8"/>
  <c r="E139" i="8"/>
  <c r="F138" i="8"/>
  <c r="E138" i="8"/>
  <c r="F137" i="8"/>
  <c r="E137" i="8"/>
  <c r="E136" i="8"/>
  <c r="F136" i="8" s="1"/>
  <c r="F135" i="8"/>
  <c r="E135" i="8"/>
  <c r="F134" i="8"/>
  <c r="E134" i="8"/>
  <c r="F133" i="8"/>
  <c r="E133" i="8"/>
  <c r="E132" i="8"/>
  <c r="F132" i="8" s="1"/>
  <c r="F131" i="8"/>
  <c r="E131" i="8"/>
  <c r="F130" i="8"/>
  <c r="E130" i="8"/>
  <c r="F129" i="8"/>
  <c r="E129" i="8"/>
  <c r="E128" i="8"/>
  <c r="F128" i="8" s="1"/>
  <c r="F127" i="8"/>
  <c r="E127" i="8"/>
  <c r="F126" i="8"/>
  <c r="E126" i="8"/>
  <c r="F125" i="8"/>
  <c r="E125" i="8"/>
  <c r="E124" i="8"/>
  <c r="F124" i="8" s="1"/>
  <c r="F123" i="8"/>
  <c r="E123" i="8"/>
  <c r="F122" i="8"/>
  <c r="E122" i="8"/>
  <c r="F121" i="8"/>
  <c r="E121" i="8"/>
  <c r="E120" i="8"/>
  <c r="F120" i="8" s="1"/>
  <c r="F119" i="8"/>
  <c r="E119" i="8"/>
  <c r="F118" i="8"/>
  <c r="E118" i="8"/>
  <c r="F117" i="8"/>
  <c r="E117" i="8"/>
  <c r="E116" i="8"/>
  <c r="F116" i="8" s="1"/>
  <c r="F115" i="8"/>
  <c r="E115" i="8"/>
  <c r="F114" i="8"/>
  <c r="E114" i="8"/>
  <c r="F113" i="8"/>
  <c r="E113" i="8"/>
  <c r="E112" i="8"/>
  <c r="F112" i="8" s="1"/>
  <c r="F111" i="8"/>
  <c r="E111" i="8"/>
  <c r="F110" i="8"/>
  <c r="E110" i="8"/>
  <c r="F109" i="8"/>
  <c r="E109" i="8"/>
  <c r="E108" i="8"/>
  <c r="F108" i="8" s="1"/>
  <c r="F107" i="8"/>
  <c r="E107" i="8"/>
  <c r="F106" i="8"/>
  <c r="E106" i="8"/>
  <c r="F105" i="8"/>
  <c r="E105" i="8"/>
  <c r="E104" i="8"/>
  <c r="F104" i="8" s="1"/>
  <c r="F103" i="8"/>
  <c r="E103" i="8"/>
  <c r="E102" i="8"/>
  <c r="F102" i="8" s="1"/>
  <c r="F101" i="8"/>
  <c r="E101" i="8"/>
  <c r="E100" i="8"/>
  <c r="F100" i="8" s="1"/>
  <c r="F99" i="8"/>
  <c r="E99" i="8"/>
  <c r="F98" i="8"/>
  <c r="E98" i="8"/>
  <c r="F97" i="8"/>
  <c r="E97" i="8"/>
  <c r="E96" i="8"/>
  <c r="F96" i="8" s="1"/>
  <c r="F95" i="8"/>
  <c r="E95" i="8"/>
  <c r="E94" i="8"/>
  <c r="F94" i="8" s="1"/>
  <c r="F93" i="8"/>
  <c r="E93" i="8"/>
  <c r="E92" i="8"/>
  <c r="F92" i="8" s="1"/>
  <c r="F91" i="8"/>
  <c r="E91" i="8"/>
  <c r="E90" i="8"/>
  <c r="F90" i="8" s="1"/>
  <c r="F89" i="8"/>
  <c r="E89" i="8"/>
  <c r="E88" i="8"/>
  <c r="F88" i="8" s="1"/>
  <c r="F87" i="8"/>
  <c r="E87" i="8"/>
  <c r="E86" i="8"/>
  <c r="F86" i="8" s="1"/>
  <c r="F85" i="8"/>
  <c r="E85" i="8"/>
  <c r="E84" i="8"/>
  <c r="F84" i="8" s="1"/>
  <c r="F83" i="8"/>
  <c r="E83" i="8"/>
  <c r="E82" i="8"/>
  <c r="F82" i="8" s="1"/>
  <c r="F81" i="8"/>
  <c r="E81" i="8"/>
  <c r="E80" i="8"/>
  <c r="F80" i="8" s="1"/>
  <c r="F79" i="8"/>
  <c r="E79" i="8"/>
  <c r="E78" i="8"/>
  <c r="F78" i="8" s="1"/>
  <c r="F77" i="8"/>
  <c r="E77" i="8"/>
  <c r="E76" i="8"/>
  <c r="F76" i="8" s="1"/>
  <c r="F75" i="8"/>
  <c r="E75" i="8"/>
  <c r="E74" i="8"/>
  <c r="F74" i="8" s="1"/>
  <c r="F73" i="8"/>
  <c r="E73" i="8"/>
  <c r="E72" i="8"/>
  <c r="F72" i="8" s="1"/>
  <c r="F71" i="8"/>
  <c r="E71" i="8"/>
  <c r="E70" i="8"/>
  <c r="F70" i="8" s="1"/>
  <c r="F69" i="8"/>
  <c r="E69" i="8"/>
  <c r="E68" i="8"/>
  <c r="F68" i="8" s="1"/>
  <c r="F67" i="8"/>
  <c r="E67" i="8"/>
  <c r="E66" i="8"/>
  <c r="F66" i="8" s="1"/>
  <c r="F65" i="8"/>
  <c r="E65" i="8"/>
  <c r="E64" i="8"/>
  <c r="F64" i="8" s="1"/>
  <c r="F63" i="8"/>
  <c r="E63" i="8"/>
  <c r="F62" i="8"/>
  <c r="E62" i="8"/>
  <c r="F61" i="8"/>
  <c r="E61" i="8"/>
  <c r="E60" i="8"/>
  <c r="F60" i="8" s="1"/>
  <c r="F59" i="8"/>
  <c r="E59" i="8"/>
  <c r="F58" i="8"/>
  <c r="E58" i="8"/>
  <c r="F57" i="8"/>
  <c r="E57" i="8"/>
  <c r="E56" i="8"/>
  <c r="F56" i="8" s="1"/>
  <c r="F55" i="8"/>
  <c r="E55" i="8"/>
  <c r="F54" i="8"/>
  <c r="E54" i="8"/>
  <c r="F53" i="8"/>
  <c r="E53" i="8"/>
  <c r="F52" i="8"/>
  <c r="E52" i="8"/>
  <c r="F51" i="8"/>
  <c r="E51" i="8"/>
  <c r="F50" i="8"/>
  <c r="E50" i="8"/>
  <c r="F49" i="8"/>
  <c r="E49" i="8"/>
  <c r="F48" i="8"/>
  <c r="E48" i="8"/>
  <c r="F47" i="8"/>
  <c r="E47" i="8"/>
  <c r="E46" i="8"/>
  <c r="F46" i="8" s="1"/>
  <c r="F45" i="8"/>
  <c r="E45" i="8"/>
  <c r="F44" i="8"/>
  <c r="E44" i="8"/>
  <c r="F43" i="8"/>
  <c r="E43" i="8"/>
  <c r="E42" i="8"/>
  <c r="F42" i="8" s="1"/>
  <c r="F41" i="8"/>
  <c r="E41" i="8"/>
  <c r="F40" i="8"/>
  <c r="E40" i="8"/>
  <c r="E39" i="8"/>
  <c r="F39" i="8" s="1"/>
  <c r="E38" i="8"/>
  <c r="F38" i="8" s="1"/>
  <c r="F37" i="8"/>
  <c r="E37" i="8"/>
  <c r="F36" i="8"/>
  <c r="E36" i="8"/>
  <c r="F35" i="8"/>
  <c r="E35" i="8"/>
  <c r="E34" i="8"/>
  <c r="F34" i="8" s="1"/>
  <c r="F33" i="8"/>
  <c r="E33" i="8"/>
  <c r="F32" i="8"/>
  <c r="E32" i="8"/>
  <c r="F31" i="8"/>
  <c r="E31" i="8"/>
  <c r="E30" i="8"/>
  <c r="F30" i="8" s="1"/>
  <c r="F29" i="8"/>
  <c r="E29" i="8"/>
  <c r="F28" i="8"/>
  <c r="E28" i="8"/>
  <c r="F27" i="8"/>
  <c r="E27" i="8"/>
  <c r="E26" i="8"/>
  <c r="F26" i="8" s="1"/>
  <c r="F25" i="8"/>
  <c r="E25" i="8"/>
  <c r="F24" i="8"/>
  <c r="E24" i="8"/>
  <c r="F23" i="8"/>
  <c r="E23" i="8"/>
  <c r="E22" i="8"/>
  <c r="F22" i="8" s="1"/>
  <c r="F21" i="8"/>
  <c r="E21" i="8"/>
  <c r="F20" i="8"/>
  <c r="E20" i="8"/>
  <c r="F19" i="8"/>
  <c r="E19" i="8"/>
  <c r="E18" i="8"/>
  <c r="F18" i="8" s="1"/>
  <c r="F17" i="8"/>
  <c r="E17" i="8"/>
  <c r="F16" i="8"/>
  <c r="E16" i="8"/>
  <c r="F15" i="8"/>
  <c r="E15" i="8"/>
  <c r="E14" i="8"/>
  <c r="F14" i="8" s="1"/>
  <c r="F13" i="8"/>
  <c r="E13" i="8"/>
  <c r="F12" i="8"/>
  <c r="E12" i="8"/>
  <c r="F11" i="8"/>
  <c r="E11" i="8"/>
  <c r="E10" i="8"/>
  <c r="F10" i="8" s="1"/>
  <c r="F9" i="8"/>
  <c r="E9" i="8"/>
  <c r="F8" i="8"/>
  <c r="E8" i="8"/>
  <c r="F7" i="8"/>
  <c r="E7" i="8"/>
  <c r="E6" i="8"/>
  <c r="F6" i="8" s="1"/>
  <c r="F5" i="8"/>
  <c r="E5" i="8"/>
  <c r="F4" i="8"/>
  <c r="E4" i="8"/>
  <c r="F3" i="8"/>
  <c r="E3" i="8"/>
  <c r="E2" i="8"/>
  <c r="E394" i="8" s="1"/>
  <c r="C395" i="8" s="1"/>
  <c r="C539" i="7"/>
  <c r="D537" i="7"/>
  <c r="C537" i="7"/>
  <c r="E536" i="7"/>
  <c r="F536" i="7" s="1"/>
  <c r="E535" i="7"/>
  <c r="F535" i="7" s="1"/>
  <c r="E534" i="7"/>
  <c r="F534" i="7" s="1"/>
  <c r="F533" i="7"/>
  <c r="E533" i="7"/>
  <c r="F532" i="7"/>
  <c r="E532" i="7"/>
  <c r="E531" i="7"/>
  <c r="F531" i="7" s="1"/>
  <c r="E530" i="7"/>
  <c r="F530" i="7" s="1"/>
  <c r="F529" i="7"/>
  <c r="E529" i="7"/>
  <c r="E528" i="7"/>
  <c r="F528" i="7" s="1"/>
  <c r="E527" i="7"/>
  <c r="F527" i="7" s="1"/>
  <c r="E526" i="7"/>
  <c r="F526" i="7" s="1"/>
  <c r="F525" i="7"/>
  <c r="E525" i="7"/>
  <c r="E524" i="7"/>
  <c r="F524" i="7" s="1"/>
  <c r="F523" i="7"/>
  <c r="E523" i="7"/>
  <c r="E522" i="7"/>
  <c r="F522" i="7" s="1"/>
  <c r="F521" i="7"/>
  <c r="E521" i="7"/>
  <c r="E520" i="7"/>
  <c r="F520" i="7" s="1"/>
  <c r="E519" i="7"/>
  <c r="F519" i="7" s="1"/>
  <c r="E518" i="7"/>
  <c r="F518" i="7" s="1"/>
  <c r="F517" i="7"/>
  <c r="E517" i="7"/>
  <c r="E516" i="7"/>
  <c r="F516" i="7" s="1"/>
  <c r="E515" i="7"/>
  <c r="F515" i="7" s="1"/>
  <c r="E514" i="7"/>
  <c r="F514" i="7" s="1"/>
  <c r="F513" i="7"/>
  <c r="E513" i="7"/>
  <c r="E512" i="7"/>
  <c r="F512" i="7" s="1"/>
  <c r="E511" i="7"/>
  <c r="F511" i="7" s="1"/>
  <c r="E510" i="7"/>
  <c r="F510" i="7" s="1"/>
  <c r="F509" i="7"/>
  <c r="E509" i="7"/>
  <c r="E508" i="7"/>
  <c r="F508" i="7" s="1"/>
  <c r="F507" i="7"/>
  <c r="E507" i="7"/>
  <c r="E506" i="7"/>
  <c r="F506" i="7" s="1"/>
  <c r="F505" i="7"/>
  <c r="E505" i="7"/>
  <c r="E504" i="7"/>
  <c r="F504" i="7" s="1"/>
  <c r="E503" i="7"/>
  <c r="F503" i="7" s="1"/>
  <c r="E502" i="7"/>
  <c r="F502" i="7" s="1"/>
  <c r="F501" i="7"/>
  <c r="E501" i="7"/>
  <c r="E500" i="7"/>
  <c r="F500" i="7" s="1"/>
  <c r="E499" i="7"/>
  <c r="F499" i="7" s="1"/>
  <c r="E498" i="7"/>
  <c r="F498" i="7" s="1"/>
  <c r="F497" i="7"/>
  <c r="E497" i="7"/>
  <c r="E496" i="7"/>
  <c r="F496" i="7" s="1"/>
  <c r="E495" i="7"/>
  <c r="F495" i="7" s="1"/>
  <c r="E494" i="7"/>
  <c r="F494" i="7" s="1"/>
  <c r="E493" i="7"/>
  <c r="F493" i="7" s="1"/>
  <c r="E492" i="7"/>
  <c r="F492" i="7" s="1"/>
  <c r="F491" i="7"/>
  <c r="E491" i="7"/>
  <c r="E490" i="7"/>
  <c r="F490" i="7" s="1"/>
  <c r="E489" i="7"/>
  <c r="F489" i="7" s="1"/>
  <c r="E488" i="7"/>
  <c r="F488" i="7" s="1"/>
  <c r="E487" i="7"/>
  <c r="F487" i="7" s="1"/>
  <c r="E486" i="7"/>
  <c r="F486" i="7" s="1"/>
  <c r="F485" i="7"/>
  <c r="E485" i="7"/>
  <c r="E484" i="7"/>
  <c r="F484" i="7" s="1"/>
  <c r="E483" i="7"/>
  <c r="F483" i="7" s="1"/>
  <c r="E482" i="7"/>
  <c r="F482" i="7" s="1"/>
  <c r="F481" i="7"/>
  <c r="E481" i="7"/>
  <c r="E480" i="7"/>
  <c r="F480" i="7" s="1"/>
  <c r="E479" i="7"/>
  <c r="F479" i="7" s="1"/>
  <c r="E478" i="7"/>
  <c r="F478" i="7" s="1"/>
  <c r="E477" i="7"/>
  <c r="F477" i="7" s="1"/>
  <c r="E476" i="7"/>
  <c r="F476" i="7" s="1"/>
  <c r="F475" i="7"/>
  <c r="E475" i="7"/>
  <c r="E474" i="7"/>
  <c r="F474" i="7" s="1"/>
  <c r="E473" i="7"/>
  <c r="F473" i="7" s="1"/>
  <c r="E472" i="7"/>
  <c r="F472" i="7" s="1"/>
  <c r="E471" i="7"/>
  <c r="F471" i="7" s="1"/>
  <c r="E470" i="7"/>
  <c r="F470" i="7" s="1"/>
  <c r="F469" i="7"/>
  <c r="E469" i="7"/>
  <c r="E468" i="7"/>
  <c r="F468" i="7" s="1"/>
  <c r="E467" i="7"/>
  <c r="F467" i="7" s="1"/>
  <c r="E466" i="7"/>
  <c r="F466" i="7" s="1"/>
  <c r="F465" i="7"/>
  <c r="E465" i="7"/>
  <c r="E464" i="7"/>
  <c r="F464" i="7" s="1"/>
  <c r="F463" i="7"/>
  <c r="E463" i="7"/>
  <c r="E462" i="7"/>
  <c r="F462" i="7" s="1"/>
  <c r="E461" i="7"/>
  <c r="F461" i="7" s="1"/>
  <c r="E460" i="7"/>
  <c r="F460" i="7" s="1"/>
  <c r="F459" i="7"/>
  <c r="E459" i="7"/>
  <c r="E458" i="7"/>
  <c r="F458" i="7" s="1"/>
  <c r="E457" i="7"/>
  <c r="F457" i="7" s="1"/>
  <c r="E456" i="7"/>
  <c r="F456" i="7" s="1"/>
  <c r="E455" i="7"/>
  <c r="F455" i="7" s="1"/>
  <c r="E454" i="7"/>
  <c r="F454" i="7" s="1"/>
  <c r="F453" i="7"/>
  <c r="E453" i="7"/>
  <c r="E452" i="7"/>
  <c r="F452" i="7" s="1"/>
  <c r="E451" i="7"/>
  <c r="F451" i="7" s="1"/>
  <c r="E450" i="7"/>
  <c r="F450" i="7" s="1"/>
  <c r="F449" i="7"/>
  <c r="E449" i="7"/>
  <c r="E448" i="7"/>
  <c r="F448" i="7" s="1"/>
  <c r="F447" i="7"/>
  <c r="E447" i="7"/>
  <c r="E446" i="7"/>
  <c r="F446" i="7" s="1"/>
  <c r="E445" i="7"/>
  <c r="F445" i="7" s="1"/>
  <c r="E444" i="7"/>
  <c r="F444" i="7" s="1"/>
  <c r="F443" i="7"/>
  <c r="E443" i="7"/>
  <c r="E442" i="7"/>
  <c r="F442" i="7" s="1"/>
  <c r="E441" i="7"/>
  <c r="F441" i="7" s="1"/>
  <c r="E440" i="7"/>
  <c r="F440" i="7" s="1"/>
  <c r="E439" i="7"/>
  <c r="F439" i="7" s="1"/>
  <c r="E438" i="7"/>
  <c r="F438" i="7" s="1"/>
  <c r="F437" i="7"/>
  <c r="E437" i="7"/>
  <c r="E436" i="7"/>
  <c r="F436" i="7" s="1"/>
  <c r="E435" i="7"/>
  <c r="F435" i="7" s="1"/>
  <c r="E434" i="7"/>
  <c r="F434" i="7" s="1"/>
  <c r="F433" i="7"/>
  <c r="E433" i="7"/>
  <c r="E432" i="7"/>
  <c r="F432" i="7" s="1"/>
  <c r="F431" i="7"/>
  <c r="E431" i="7"/>
  <c r="E430" i="7"/>
  <c r="F430" i="7" s="1"/>
  <c r="E429" i="7"/>
  <c r="F429" i="7" s="1"/>
  <c r="E428" i="7"/>
  <c r="F428" i="7" s="1"/>
  <c r="F427" i="7"/>
  <c r="E427" i="7"/>
  <c r="E426" i="7"/>
  <c r="F426" i="7" s="1"/>
  <c r="E425" i="7"/>
  <c r="F425" i="7" s="1"/>
  <c r="E424" i="7"/>
  <c r="F424" i="7" s="1"/>
  <c r="F423" i="7"/>
  <c r="E423" i="7"/>
  <c r="E422" i="7"/>
  <c r="F422" i="7" s="1"/>
  <c r="F421" i="7"/>
  <c r="E421" i="7"/>
  <c r="E420" i="7"/>
  <c r="F420" i="7" s="1"/>
  <c r="E419" i="7"/>
  <c r="F419" i="7" s="1"/>
  <c r="E418" i="7"/>
  <c r="F418" i="7" s="1"/>
  <c r="F417" i="7"/>
  <c r="E417" i="7"/>
  <c r="E416" i="7"/>
  <c r="F416" i="7" s="1"/>
  <c r="F415" i="7"/>
  <c r="E415" i="7"/>
  <c r="E414" i="7"/>
  <c r="F414" i="7" s="1"/>
  <c r="E413" i="7"/>
  <c r="F413" i="7" s="1"/>
  <c r="E412" i="7"/>
  <c r="F412" i="7" s="1"/>
  <c r="F411" i="7"/>
  <c r="E411" i="7"/>
  <c r="E410" i="7"/>
  <c r="F410" i="7" s="1"/>
  <c r="E409" i="7"/>
  <c r="F409" i="7" s="1"/>
  <c r="E408" i="7"/>
  <c r="F408" i="7" s="1"/>
  <c r="E407" i="7"/>
  <c r="F407" i="7" s="1"/>
  <c r="E406" i="7"/>
  <c r="F406" i="7" s="1"/>
  <c r="F405" i="7"/>
  <c r="E405" i="7"/>
  <c r="E404" i="7"/>
  <c r="F404" i="7" s="1"/>
  <c r="E403" i="7"/>
  <c r="F403" i="7" s="1"/>
  <c r="E402" i="7"/>
  <c r="F402" i="7" s="1"/>
  <c r="F401" i="7"/>
  <c r="E401" i="7"/>
  <c r="E400" i="7"/>
  <c r="F400" i="7" s="1"/>
  <c r="F399" i="7"/>
  <c r="E399" i="7"/>
  <c r="E398" i="7"/>
  <c r="F398" i="7" s="1"/>
  <c r="E397" i="7"/>
  <c r="F397" i="7" s="1"/>
  <c r="E396" i="7"/>
  <c r="F396" i="7" s="1"/>
  <c r="F395" i="7"/>
  <c r="E395" i="7"/>
  <c r="E394" i="7"/>
  <c r="F394" i="7" s="1"/>
  <c r="E393" i="7"/>
  <c r="F393" i="7" s="1"/>
  <c r="E392" i="7"/>
  <c r="F392" i="7" s="1"/>
  <c r="E391" i="7"/>
  <c r="F391" i="7" s="1"/>
  <c r="E390" i="7"/>
  <c r="F390" i="7" s="1"/>
  <c r="F389" i="7"/>
  <c r="E389" i="7"/>
  <c r="E388" i="7"/>
  <c r="F388" i="7" s="1"/>
  <c r="E387" i="7"/>
  <c r="F387" i="7" s="1"/>
  <c r="E386" i="7"/>
  <c r="F386" i="7" s="1"/>
  <c r="F385" i="7"/>
  <c r="E385" i="7"/>
  <c r="E384" i="7"/>
  <c r="F384" i="7" s="1"/>
  <c r="F383" i="7"/>
  <c r="E383" i="7"/>
  <c r="E382" i="7"/>
  <c r="F382" i="7" s="1"/>
  <c r="E381" i="7"/>
  <c r="F381" i="7" s="1"/>
  <c r="E380" i="7"/>
  <c r="F380" i="7" s="1"/>
  <c r="F379" i="7"/>
  <c r="E379" i="7"/>
  <c r="E378" i="7"/>
  <c r="F378" i="7" s="1"/>
  <c r="E377" i="7"/>
  <c r="F377" i="7" s="1"/>
  <c r="E376" i="7"/>
  <c r="F376" i="7" s="1"/>
  <c r="E375" i="7"/>
  <c r="F375" i="7" s="1"/>
  <c r="E374" i="7"/>
  <c r="F374" i="7" s="1"/>
  <c r="F373" i="7"/>
  <c r="E373" i="7"/>
  <c r="E372" i="7"/>
  <c r="F372" i="7" s="1"/>
  <c r="E371" i="7"/>
  <c r="F371" i="7" s="1"/>
  <c r="E370" i="7"/>
  <c r="F370" i="7" s="1"/>
  <c r="F369" i="7"/>
  <c r="E369" i="7"/>
  <c r="E368" i="7"/>
  <c r="F368" i="7" s="1"/>
  <c r="F367" i="7"/>
  <c r="E367" i="7"/>
  <c r="E366" i="7"/>
  <c r="F366" i="7" s="1"/>
  <c r="E365" i="7"/>
  <c r="F365" i="7" s="1"/>
  <c r="E364" i="7"/>
  <c r="F364" i="7" s="1"/>
  <c r="F363" i="7"/>
  <c r="E363" i="7"/>
  <c r="E362" i="7"/>
  <c r="F362" i="7" s="1"/>
  <c r="E361" i="7"/>
  <c r="F361" i="7" s="1"/>
  <c r="E360" i="7"/>
  <c r="F360" i="7" s="1"/>
  <c r="E359" i="7"/>
  <c r="F359" i="7" s="1"/>
  <c r="E358" i="7"/>
  <c r="F358" i="7" s="1"/>
  <c r="F357" i="7"/>
  <c r="E357" i="7"/>
  <c r="E356" i="7"/>
  <c r="F356" i="7" s="1"/>
  <c r="E355" i="7"/>
  <c r="F355" i="7" s="1"/>
  <c r="E354" i="7"/>
  <c r="F354" i="7" s="1"/>
  <c r="F353" i="7"/>
  <c r="E353" i="7"/>
  <c r="E352" i="7"/>
  <c r="F352" i="7" s="1"/>
  <c r="F351" i="7"/>
  <c r="E351" i="7"/>
  <c r="E350" i="7"/>
  <c r="F350" i="7" s="1"/>
  <c r="E349" i="7"/>
  <c r="F349" i="7" s="1"/>
  <c r="E348" i="7"/>
  <c r="F348" i="7" s="1"/>
  <c r="F347" i="7"/>
  <c r="E347" i="7"/>
  <c r="E346" i="7"/>
  <c r="F346" i="7" s="1"/>
  <c r="E345" i="7"/>
  <c r="F345" i="7" s="1"/>
  <c r="E344" i="7"/>
  <c r="F344" i="7" s="1"/>
  <c r="E343" i="7"/>
  <c r="F343" i="7" s="1"/>
  <c r="E342" i="7"/>
  <c r="F342" i="7" s="1"/>
  <c r="E341" i="7"/>
  <c r="F341" i="7" s="1"/>
  <c r="E340" i="7"/>
  <c r="F340" i="7" s="1"/>
  <c r="E339" i="7"/>
  <c r="F339" i="7" s="1"/>
  <c r="E338" i="7"/>
  <c r="F338" i="7" s="1"/>
  <c r="F337" i="7"/>
  <c r="E337" i="7"/>
  <c r="E336" i="7"/>
  <c r="F336" i="7" s="1"/>
  <c r="F335" i="7"/>
  <c r="E335" i="7"/>
  <c r="E334" i="7"/>
  <c r="F334" i="7" s="1"/>
  <c r="E333" i="7"/>
  <c r="F333" i="7" s="1"/>
  <c r="E332" i="7"/>
  <c r="F332" i="7" s="1"/>
  <c r="F331" i="7"/>
  <c r="E331" i="7"/>
  <c r="E330" i="7"/>
  <c r="F330" i="7" s="1"/>
  <c r="E329" i="7"/>
  <c r="F329" i="7" s="1"/>
  <c r="E328" i="7"/>
  <c r="F328" i="7" s="1"/>
  <c r="F327" i="7"/>
  <c r="E327" i="7"/>
  <c r="E326" i="7"/>
  <c r="F326" i="7" s="1"/>
  <c r="E325" i="7"/>
  <c r="F325" i="7" s="1"/>
  <c r="E324" i="7"/>
  <c r="F324" i="7" s="1"/>
  <c r="E323" i="7"/>
  <c r="F323" i="7" s="1"/>
  <c r="E322" i="7"/>
  <c r="F322" i="7" s="1"/>
  <c r="F321" i="7"/>
  <c r="E321" i="7"/>
  <c r="E320" i="7"/>
  <c r="F320" i="7" s="1"/>
  <c r="F319" i="7"/>
  <c r="E319" i="7"/>
  <c r="E318" i="7"/>
  <c r="F318" i="7" s="1"/>
  <c r="E317" i="7"/>
  <c r="F317" i="7" s="1"/>
  <c r="E316" i="7"/>
  <c r="F316" i="7" s="1"/>
  <c r="F315" i="7"/>
  <c r="E315" i="7"/>
  <c r="E314" i="7"/>
  <c r="F314" i="7" s="1"/>
  <c r="E313" i="7"/>
  <c r="F313" i="7" s="1"/>
  <c r="F312" i="7"/>
  <c r="E312" i="7"/>
  <c r="F311" i="7"/>
  <c r="E311" i="7"/>
  <c r="E310" i="7"/>
  <c r="F310" i="7" s="1"/>
  <c r="F309" i="7"/>
  <c r="E309" i="7"/>
  <c r="F308" i="7"/>
  <c r="E308" i="7"/>
  <c r="E307" i="7"/>
  <c r="F307" i="7" s="1"/>
  <c r="E306" i="7"/>
  <c r="F306" i="7" s="1"/>
  <c r="E305" i="7"/>
  <c r="F305" i="7" s="1"/>
  <c r="F304" i="7"/>
  <c r="E304" i="7"/>
  <c r="E303" i="7"/>
  <c r="F303" i="7" s="1"/>
  <c r="E302" i="7"/>
  <c r="F302" i="7" s="1"/>
  <c r="F301" i="7"/>
  <c r="E301" i="7"/>
  <c r="F300" i="7"/>
  <c r="E300" i="7"/>
  <c r="E299" i="7"/>
  <c r="F299" i="7" s="1"/>
  <c r="E298" i="7"/>
  <c r="F298" i="7" s="1"/>
  <c r="F297" i="7"/>
  <c r="E297" i="7"/>
  <c r="F296" i="7"/>
  <c r="E296" i="7"/>
  <c r="E295" i="7"/>
  <c r="F295" i="7" s="1"/>
  <c r="E294" i="7"/>
  <c r="F294" i="7" s="1"/>
  <c r="F293" i="7"/>
  <c r="E293" i="7"/>
  <c r="F292" i="7"/>
  <c r="E292" i="7"/>
  <c r="F291" i="7"/>
  <c r="E291" i="7"/>
  <c r="E290" i="7"/>
  <c r="F290" i="7" s="1"/>
  <c r="E289" i="7"/>
  <c r="F289" i="7" s="1"/>
  <c r="F288" i="7"/>
  <c r="E288" i="7"/>
  <c r="E287" i="7"/>
  <c r="F287" i="7" s="1"/>
  <c r="E286" i="7"/>
  <c r="F286" i="7" s="1"/>
  <c r="E285" i="7"/>
  <c r="F285" i="7" s="1"/>
  <c r="F284" i="7"/>
  <c r="E284" i="7"/>
  <c r="F283" i="7"/>
  <c r="E283" i="7"/>
  <c r="E282" i="7"/>
  <c r="F282" i="7" s="1"/>
  <c r="E281" i="7"/>
  <c r="F281" i="7" s="1"/>
  <c r="F280" i="7"/>
  <c r="E280" i="7"/>
  <c r="F279" i="7"/>
  <c r="E279" i="7"/>
  <c r="E278" i="7"/>
  <c r="F278" i="7" s="1"/>
  <c r="F277" i="7"/>
  <c r="E277" i="7"/>
  <c r="F276" i="7"/>
  <c r="E276" i="7"/>
  <c r="E275" i="7"/>
  <c r="F275" i="7" s="1"/>
  <c r="E274" i="7"/>
  <c r="F274" i="7" s="1"/>
  <c r="E273" i="7"/>
  <c r="F273" i="7" s="1"/>
  <c r="F272" i="7"/>
  <c r="E272" i="7"/>
  <c r="E271" i="7"/>
  <c r="F271" i="7" s="1"/>
  <c r="E270" i="7"/>
  <c r="F270" i="7" s="1"/>
  <c r="F269" i="7"/>
  <c r="E269" i="7"/>
  <c r="F268" i="7"/>
  <c r="E268" i="7"/>
  <c r="E267" i="7"/>
  <c r="F267" i="7" s="1"/>
  <c r="E266" i="7"/>
  <c r="F266" i="7" s="1"/>
  <c r="F265" i="7"/>
  <c r="E265" i="7"/>
  <c r="F264" i="7"/>
  <c r="E264" i="7"/>
  <c r="E263" i="7"/>
  <c r="F263" i="7" s="1"/>
  <c r="E262" i="7"/>
  <c r="F262" i="7" s="1"/>
  <c r="E261" i="7"/>
  <c r="F261" i="7" s="1"/>
  <c r="F260" i="7"/>
  <c r="E260" i="7"/>
  <c r="F259" i="7"/>
  <c r="E259" i="7"/>
  <c r="E258" i="7"/>
  <c r="F258" i="7" s="1"/>
  <c r="E257" i="7"/>
  <c r="F257" i="7" s="1"/>
  <c r="E256" i="7"/>
  <c r="F256" i="7" s="1"/>
  <c r="F255" i="7"/>
  <c r="E255" i="7"/>
  <c r="E254" i="7"/>
  <c r="F254" i="7" s="1"/>
  <c r="E253" i="7"/>
  <c r="F253" i="7" s="1"/>
  <c r="F252" i="7"/>
  <c r="E252" i="7"/>
  <c r="F251" i="7"/>
  <c r="E251" i="7"/>
  <c r="E250" i="7"/>
  <c r="F250" i="7" s="1"/>
  <c r="F249" i="7"/>
  <c r="E249" i="7"/>
  <c r="E248" i="7"/>
  <c r="F248" i="7" s="1"/>
  <c r="E247" i="7"/>
  <c r="F247" i="7" s="1"/>
  <c r="E246" i="7"/>
  <c r="F246" i="7" s="1"/>
  <c r="F245" i="7"/>
  <c r="E245" i="7"/>
  <c r="E244" i="7"/>
  <c r="F244" i="7" s="1"/>
  <c r="E243" i="7"/>
  <c r="F243" i="7" s="1"/>
  <c r="E242" i="7"/>
  <c r="F242" i="7" s="1"/>
  <c r="E241" i="7"/>
  <c r="F241" i="7" s="1"/>
  <c r="E240" i="7"/>
  <c r="F240" i="7" s="1"/>
  <c r="E239" i="7"/>
  <c r="F239" i="7" s="1"/>
  <c r="E238" i="7"/>
  <c r="F238" i="7" s="1"/>
  <c r="E237" i="7"/>
  <c r="F237" i="7" s="1"/>
  <c r="E236" i="7"/>
  <c r="F236" i="7" s="1"/>
  <c r="F235" i="7"/>
  <c r="E235" i="7"/>
  <c r="E234" i="7"/>
  <c r="F234" i="7" s="1"/>
  <c r="F233" i="7"/>
  <c r="E233" i="7"/>
  <c r="F232" i="7"/>
  <c r="E232" i="7"/>
  <c r="E231" i="7"/>
  <c r="F231" i="7" s="1"/>
  <c r="E230" i="7"/>
  <c r="F230" i="7" s="1"/>
  <c r="E229" i="7"/>
  <c r="F229" i="7" s="1"/>
  <c r="F228" i="7"/>
  <c r="E228" i="7"/>
  <c r="E227" i="7"/>
  <c r="F227" i="7" s="1"/>
  <c r="E226" i="7"/>
  <c r="F226" i="7" s="1"/>
  <c r="F225" i="7"/>
  <c r="E225" i="7"/>
  <c r="F224" i="7"/>
  <c r="E224" i="7"/>
  <c r="E223" i="7"/>
  <c r="F223" i="7" s="1"/>
  <c r="E222" i="7"/>
  <c r="F222" i="7" s="1"/>
  <c r="F221" i="7"/>
  <c r="E221" i="7"/>
  <c r="F220" i="7"/>
  <c r="E220" i="7"/>
  <c r="E219" i="7"/>
  <c r="F219" i="7" s="1"/>
  <c r="E218" i="7"/>
  <c r="F218" i="7" s="1"/>
  <c r="F217" i="7"/>
  <c r="E217" i="7"/>
  <c r="F216" i="7"/>
  <c r="E216" i="7"/>
  <c r="F215" i="7"/>
  <c r="E215" i="7"/>
  <c r="E214" i="7"/>
  <c r="F214" i="7" s="1"/>
  <c r="E213" i="7"/>
  <c r="F213" i="7" s="1"/>
  <c r="F212" i="7"/>
  <c r="E212" i="7"/>
  <c r="E211" i="7"/>
  <c r="F211" i="7" s="1"/>
  <c r="E210" i="7"/>
  <c r="F210" i="7" s="1"/>
  <c r="E209" i="7"/>
  <c r="F209" i="7" s="1"/>
  <c r="F208" i="7"/>
  <c r="E208" i="7"/>
  <c r="F207" i="7"/>
  <c r="E207" i="7"/>
  <c r="E206" i="7"/>
  <c r="F206" i="7" s="1"/>
  <c r="E205" i="7"/>
  <c r="F205" i="7" s="1"/>
  <c r="E204" i="7"/>
  <c r="F204" i="7" s="1"/>
  <c r="F203" i="7"/>
  <c r="E203" i="7"/>
  <c r="E202" i="7"/>
  <c r="F202" i="7" s="1"/>
  <c r="F201" i="7"/>
  <c r="E201" i="7"/>
  <c r="E200" i="7"/>
  <c r="F200" i="7" s="1"/>
  <c r="F199" i="7"/>
  <c r="E199" i="7"/>
  <c r="F198" i="7"/>
  <c r="E198" i="7"/>
  <c r="F197" i="7"/>
  <c r="E197" i="7"/>
  <c r="E196" i="7"/>
  <c r="F196" i="7" s="1"/>
  <c r="E195" i="7"/>
  <c r="F195" i="7" s="1"/>
  <c r="F194" i="7"/>
  <c r="E194" i="7"/>
  <c r="F193" i="7"/>
  <c r="E193" i="7"/>
  <c r="E192" i="7"/>
  <c r="F192" i="7" s="1"/>
  <c r="F191" i="7"/>
  <c r="E191" i="7"/>
  <c r="F190" i="7"/>
  <c r="E190" i="7"/>
  <c r="F189" i="7"/>
  <c r="E189" i="7"/>
  <c r="E188" i="7"/>
  <c r="F188" i="7" s="1"/>
  <c r="F187" i="7"/>
  <c r="E187" i="7"/>
  <c r="F186" i="7"/>
  <c r="E186" i="7"/>
  <c r="F185" i="7"/>
  <c r="E185" i="7"/>
  <c r="E184" i="7"/>
  <c r="F184" i="7" s="1"/>
  <c r="E183" i="7"/>
  <c r="F183" i="7" s="1"/>
  <c r="F182" i="7"/>
  <c r="E182" i="7"/>
  <c r="F181" i="7"/>
  <c r="E181" i="7"/>
  <c r="E180" i="7"/>
  <c r="F180" i="7" s="1"/>
  <c r="F179" i="7"/>
  <c r="E179" i="7"/>
  <c r="F178" i="7"/>
  <c r="E178" i="7"/>
  <c r="F177" i="7"/>
  <c r="E177" i="7"/>
  <c r="E176" i="7"/>
  <c r="F176" i="7" s="1"/>
  <c r="E175" i="7"/>
  <c r="F175" i="7" s="1"/>
  <c r="F174" i="7"/>
  <c r="E174" i="7"/>
  <c r="F173" i="7"/>
  <c r="E173" i="7"/>
  <c r="E172" i="7"/>
  <c r="F172" i="7" s="1"/>
  <c r="E171" i="7"/>
  <c r="F171" i="7" s="1"/>
  <c r="F170" i="7"/>
  <c r="E170" i="7"/>
  <c r="F169" i="7"/>
  <c r="E169" i="7"/>
  <c r="E168" i="7"/>
  <c r="F168" i="7" s="1"/>
  <c r="F167" i="7"/>
  <c r="E167" i="7"/>
  <c r="F166" i="7"/>
  <c r="E166" i="7"/>
  <c r="F165" i="7"/>
  <c r="E165" i="7"/>
  <c r="E164" i="7"/>
  <c r="F164" i="7" s="1"/>
  <c r="E163" i="7"/>
  <c r="F163" i="7" s="1"/>
  <c r="F162" i="7"/>
  <c r="E162" i="7"/>
  <c r="F161" i="7"/>
  <c r="E161" i="7"/>
  <c r="E160" i="7"/>
  <c r="F160" i="7" s="1"/>
  <c r="F159" i="7"/>
  <c r="E159" i="7"/>
  <c r="F158" i="7"/>
  <c r="E158" i="7"/>
  <c r="F157" i="7"/>
  <c r="E157" i="7"/>
  <c r="E156" i="7"/>
  <c r="F156" i="7" s="1"/>
  <c r="F155" i="7"/>
  <c r="E155" i="7"/>
  <c r="F154" i="7"/>
  <c r="E154" i="7"/>
  <c r="F153" i="7"/>
  <c r="E153" i="7"/>
  <c r="E152" i="7"/>
  <c r="F152" i="7" s="1"/>
  <c r="E151" i="7"/>
  <c r="F151" i="7" s="1"/>
  <c r="F150" i="7"/>
  <c r="E150" i="7"/>
  <c r="F149" i="7"/>
  <c r="E149" i="7"/>
  <c r="E148" i="7"/>
  <c r="F148" i="7" s="1"/>
  <c r="F147" i="7"/>
  <c r="E147" i="7"/>
  <c r="F146" i="7"/>
  <c r="E146" i="7"/>
  <c r="F145" i="7"/>
  <c r="E145" i="7"/>
  <c r="E144" i="7"/>
  <c r="F144" i="7" s="1"/>
  <c r="E143" i="7"/>
  <c r="F143" i="7" s="1"/>
  <c r="F142" i="7"/>
  <c r="E142" i="7"/>
  <c r="F141" i="7"/>
  <c r="E141" i="7"/>
  <c r="E140" i="7"/>
  <c r="F140" i="7" s="1"/>
  <c r="E139" i="7"/>
  <c r="F139" i="7" s="1"/>
  <c r="F138" i="7"/>
  <c r="E138" i="7"/>
  <c r="F137" i="7"/>
  <c r="E137" i="7"/>
  <c r="E136" i="7"/>
  <c r="F136" i="7" s="1"/>
  <c r="F135" i="7"/>
  <c r="E135" i="7"/>
  <c r="F134" i="7"/>
  <c r="E134" i="7"/>
  <c r="F133" i="7"/>
  <c r="E133" i="7"/>
  <c r="E132" i="7"/>
  <c r="F132" i="7" s="1"/>
  <c r="E131" i="7"/>
  <c r="F131" i="7" s="1"/>
  <c r="F130" i="7"/>
  <c r="E130" i="7"/>
  <c r="F129" i="7"/>
  <c r="E129" i="7"/>
  <c r="E128" i="7"/>
  <c r="F128" i="7" s="1"/>
  <c r="F127" i="7"/>
  <c r="E127" i="7"/>
  <c r="F126" i="7"/>
  <c r="E126" i="7"/>
  <c r="F125" i="7"/>
  <c r="E125" i="7"/>
  <c r="E124" i="7"/>
  <c r="F124" i="7" s="1"/>
  <c r="F123" i="7"/>
  <c r="E123" i="7"/>
  <c r="F122" i="7"/>
  <c r="E122" i="7"/>
  <c r="F121" i="7"/>
  <c r="E121" i="7"/>
  <c r="E120" i="7"/>
  <c r="F120" i="7" s="1"/>
  <c r="E119" i="7"/>
  <c r="F119" i="7" s="1"/>
  <c r="F118" i="7"/>
  <c r="E118" i="7"/>
  <c r="F117" i="7"/>
  <c r="E117" i="7"/>
  <c r="E116" i="7"/>
  <c r="F116" i="7" s="1"/>
  <c r="F115" i="7"/>
  <c r="E115" i="7"/>
  <c r="F114" i="7"/>
  <c r="E114" i="7"/>
  <c r="F113" i="7"/>
  <c r="E113" i="7"/>
  <c r="E112" i="7"/>
  <c r="F112" i="7" s="1"/>
  <c r="E111" i="7"/>
  <c r="F111" i="7" s="1"/>
  <c r="F110" i="7"/>
  <c r="E110" i="7"/>
  <c r="F109" i="7"/>
  <c r="E109" i="7"/>
  <c r="E108" i="7"/>
  <c r="F108" i="7" s="1"/>
  <c r="E107" i="7"/>
  <c r="F107" i="7" s="1"/>
  <c r="F106" i="7"/>
  <c r="E106" i="7"/>
  <c r="F105" i="7"/>
  <c r="E105" i="7"/>
  <c r="E104" i="7"/>
  <c r="F104" i="7" s="1"/>
  <c r="F103" i="7"/>
  <c r="E103" i="7"/>
  <c r="F102" i="7"/>
  <c r="E102" i="7"/>
  <c r="F101" i="7"/>
  <c r="E101" i="7"/>
  <c r="E100" i="7"/>
  <c r="F100" i="7" s="1"/>
  <c r="E99" i="7"/>
  <c r="F99" i="7" s="1"/>
  <c r="F98" i="7"/>
  <c r="E98" i="7"/>
  <c r="F97" i="7"/>
  <c r="E97" i="7"/>
  <c r="E96" i="7"/>
  <c r="F96" i="7" s="1"/>
  <c r="F95" i="7"/>
  <c r="E95" i="7"/>
  <c r="F94" i="7"/>
  <c r="E94" i="7"/>
  <c r="F93" i="7"/>
  <c r="E93" i="7"/>
  <c r="E92" i="7"/>
  <c r="F92" i="7" s="1"/>
  <c r="F91" i="7"/>
  <c r="E91" i="7"/>
  <c r="F90" i="7"/>
  <c r="E90" i="7"/>
  <c r="F89" i="7"/>
  <c r="E89" i="7"/>
  <c r="E88" i="7"/>
  <c r="F88" i="7" s="1"/>
  <c r="E87" i="7"/>
  <c r="F87" i="7" s="1"/>
  <c r="F86" i="7"/>
  <c r="E86" i="7"/>
  <c r="F85" i="7"/>
  <c r="E85" i="7"/>
  <c r="E84" i="7"/>
  <c r="F84" i="7" s="1"/>
  <c r="F83" i="7"/>
  <c r="E83" i="7"/>
  <c r="F82" i="7"/>
  <c r="E82" i="7"/>
  <c r="F81" i="7"/>
  <c r="E81" i="7"/>
  <c r="E80" i="7"/>
  <c r="F80" i="7" s="1"/>
  <c r="E79" i="7"/>
  <c r="F79" i="7" s="1"/>
  <c r="F78" i="7"/>
  <c r="E78" i="7"/>
  <c r="F77" i="7"/>
  <c r="E77" i="7"/>
  <c r="E76" i="7"/>
  <c r="F76" i="7" s="1"/>
  <c r="E75" i="7"/>
  <c r="F75" i="7" s="1"/>
  <c r="F74" i="7"/>
  <c r="E74" i="7"/>
  <c r="F73" i="7"/>
  <c r="E73" i="7"/>
  <c r="E72" i="7"/>
  <c r="F72" i="7" s="1"/>
  <c r="F71" i="7"/>
  <c r="E71" i="7"/>
  <c r="F70" i="7"/>
  <c r="E70" i="7"/>
  <c r="F69" i="7"/>
  <c r="E69" i="7"/>
  <c r="E68" i="7"/>
  <c r="F68" i="7" s="1"/>
  <c r="E67" i="7"/>
  <c r="F67" i="7" s="1"/>
  <c r="F66" i="7"/>
  <c r="E66" i="7"/>
  <c r="F65" i="7"/>
  <c r="E65" i="7"/>
  <c r="E64" i="7"/>
  <c r="F64" i="7" s="1"/>
  <c r="F63" i="7"/>
  <c r="E63" i="7"/>
  <c r="F62" i="7"/>
  <c r="E62" i="7"/>
  <c r="F61" i="7"/>
  <c r="E61" i="7"/>
  <c r="E60" i="7"/>
  <c r="F60" i="7" s="1"/>
  <c r="F59" i="7"/>
  <c r="E59" i="7"/>
  <c r="F58" i="7"/>
  <c r="E58" i="7"/>
  <c r="F57" i="7"/>
  <c r="E57" i="7"/>
  <c r="E56" i="7"/>
  <c r="F56" i="7" s="1"/>
  <c r="E55" i="7"/>
  <c r="F55" i="7" s="1"/>
  <c r="F54" i="7"/>
  <c r="E54" i="7"/>
  <c r="F53" i="7"/>
  <c r="E53" i="7"/>
  <c r="E52" i="7"/>
  <c r="F52" i="7" s="1"/>
  <c r="F51" i="7"/>
  <c r="E51" i="7"/>
  <c r="F50" i="7"/>
  <c r="E50" i="7"/>
  <c r="F49" i="7"/>
  <c r="E49" i="7"/>
  <c r="E48" i="7"/>
  <c r="F48" i="7" s="1"/>
  <c r="E47" i="7"/>
  <c r="F47" i="7" s="1"/>
  <c r="F46" i="7"/>
  <c r="E46" i="7"/>
  <c r="F45" i="7"/>
  <c r="E45" i="7"/>
  <c r="E44" i="7"/>
  <c r="F44" i="7" s="1"/>
  <c r="E43" i="7"/>
  <c r="F43" i="7" s="1"/>
  <c r="F42" i="7"/>
  <c r="E42" i="7"/>
  <c r="F41" i="7"/>
  <c r="E41" i="7"/>
  <c r="E40" i="7"/>
  <c r="F40" i="7" s="1"/>
  <c r="F39" i="7"/>
  <c r="E39" i="7"/>
  <c r="F38" i="7"/>
  <c r="E38" i="7"/>
  <c r="F37" i="7"/>
  <c r="E37" i="7"/>
  <c r="E36" i="7"/>
  <c r="F36" i="7" s="1"/>
  <c r="E35" i="7"/>
  <c r="F35" i="7" s="1"/>
  <c r="F34" i="7"/>
  <c r="E34" i="7"/>
  <c r="F33" i="7"/>
  <c r="E33" i="7"/>
  <c r="E32" i="7"/>
  <c r="F32" i="7" s="1"/>
  <c r="F31" i="7"/>
  <c r="E31" i="7"/>
  <c r="F30" i="7"/>
  <c r="E30" i="7"/>
  <c r="F29" i="7"/>
  <c r="E29" i="7"/>
  <c r="E28" i="7"/>
  <c r="F28" i="7" s="1"/>
  <c r="F27" i="7"/>
  <c r="E27" i="7"/>
  <c r="F26" i="7"/>
  <c r="E26" i="7"/>
  <c r="F25" i="7"/>
  <c r="E25" i="7"/>
  <c r="E24" i="7"/>
  <c r="F24" i="7" s="1"/>
  <c r="E23" i="7"/>
  <c r="F23" i="7" s="1"/>
  <c r="F22" i="7"/>
  <c r="E22" i="7"/>
  <c r="F21" i="7"/>
  <c r="E21" i="7"/>
  <c r="E20" i="7"/>
  <c r="F20" i="7" s="1"/>
  <c r="F19" i="7"/>
  <c r="E19" i="7"/>
  <c r="F18" i="7"/>
  <c r="E18" i="7"/>
  <c r="F17" i="7"/>
  <c r="E17" i="7"/>
  <c r="E16" i="7"/>
  <c r="F16" i="7" s="1"/>
  <c r="E15" i="7"/>
  <c r="F15" i="7" s="1"/>
  <c r="F14" i="7"/>
  <c r="E14" i="7"/>
  <c r="F13" i="7"/>
  <c r="E13" i="7"/>
  <c r="E12" i="7"/>
  <c r="F12" i="7" s="1"/>
  <c r="E11" i="7"/>
  <c r="F11" i="7" s="1"/>
  <c r="F10" i="7"/>
  <c r="E10" i="7"/>
  <c r="F9" i="7"/>
  <c r="E9" i="7"/>
  <c r="E8" i="7"/>
  <c r="F8" i="7" s="1"/>
  <c r="F7" i="7"/>
  <c r="E7" i="7"/>
  <c r="F6" i="7"/>
  <c r="E6" i="7"/>
  <c r="F5" i="7"/>
  <c r="E5" i="7"/>
  <c r="E4" i="7"/>
  <c r="F4" i="7" s="1"/>
  <c r="E3" i="7"/>
  <c r="F3" i="7" s="1"/>
  <c r="F2" i="7"/>
  <c r="E2" i="7"/>
  <c r="C271" i="6"/>
  <c r="D269" i="6"/>
  <c r="C269" i="6"/>
  <c r="F268" i="6"/>
  <c r="E268" i="6"/>
  <c r="E267" i="6"/>
  <c r="F267" i="6" s="1"/>
  <c r="E266" i="6"/>
  <c r="F266" i="6" s="1"/>
  <c r="E265" i="6"/>
  <c r="F265" i="6" s="1"/>
  <c r="F264" i="6"/>
  <c r="E264" i="6"/>
  <c r="E263" i="6"/>
  <c r="F263" i="6" s="1"/>
  <c r="E262" i="6"/>
  <c r="F262" i="6" s="1"/>
  <c r="E261" i="6"/>
  <c r="F261" i="6" s="1"/>
  <c r="F260" i="6"/>
  <c r="E260" i="6"/>
  <c r="E259" i="6"/>
  <c r="F259" i="6" s="1"/>
  <c r="E258" i="6"/>
  <c r="F258" i="6" s="1"/>
  <c r="E257" i="6"/>
  <c r="F257" i="6" s="1"/>
  <c r="F256" i="6"/>
  <c r="E256" i="6"/>
  <c r="E255" i="6"/>
  <c r="F255" i="6" s="1"/>
  <c r="E254" i="6"/>
  <c r="F254" i="6" s="1"/>
  <c r="E253" i="6"/>
  <c r="F253" i="6" s="1"/>
  <c r="F252" i="6"/>
  <c r="E252" i="6"/>
  <c r="E251" i="6"/>
  <c r="F251" i="6" s="1"/>
  <c r="E250" i="6"/>
  <c r="F250" i="6" s="1"/>
  <c r="E249" i="6"/>
  <c r="F249" i="6" s="1"/>
  <c r="F248" i="6"/>
  <c r="E248" i="6"/>
  <c r="E247" i="6"/>
  <c r="F247" i="6" s="1"/>
  <c r="E246" i="6"/>
  <c r="F246" i="6" s="1"/>
  <c r="E245" i="6"/>
  <c r="F245" i="6" s="1"/>
  <c r="F244" i="6"/>
  <c r="E244" i="6"/>
  <c r="E243" i="6"/>
  <c r="F243" i="6" s="1"/>
  <c r="E242" i="6"/>
  <c r="F242" i="6" s="1"/>
  <c r="E241" i="6"/>
  <c r="F241" i="6" s="1"/>
  <c r="F240" i="6"/>
  <c r="E240" i="6"/>
  <c r="E239" i="6"/>
  <c r="F239" i="6" s="1"/>
  <c r="E238" i="6"/>
  <c r="F238" i="6" s="1"/>
  <c r="E237" i="6"/>
  <c r="F237" i="6" s="1"/>
  <c r="F236" i="6"/>
  <c r="E236" i="6"/>
  <c r="E235" i="6"/>
  <c r="F235" i="6" s="1"/>
  <c r="E234" i="6"/>
  <c r="F234" i="6" s="1"/>
  <c r="E233" i="6"/>
  <c r="F233" i="6" s="1"/>
  <c r="F232" i="6"/>
  <c r="E232" i="6"/>
  <c r="E231" i="6"/>
  <c r="F231" i="6" s="1"/>
  <c r="E230" i="6"/>
  <c r="F230" i="6" s="1"/>
  <c r="E229" i="6"/>
  <c r="F229" i="6" s="1"/>
  <c r="F228" i="6"/>
  <c r="E228" i="6"/>
  <c r="E227" i="6"/>
  <c r="F227" i="6" s="1"/>
  <c r="E226" i="6"/>
  <c r="F226" i="6" s="1"/>
  <c r="E225" i="6"/>
  <c r="F225" i="6" s="1"/>
  <c r="F224" i="6"/>
  <c r="E224" i="6"/>
  <c r="E223" i="6"/>
  <c r="F223" i="6" s="1"/>
  <c r="E222" i="6"/>
  <c r="F222" i="6" s="1"/>
  <c r="E221" i="6"/>
  <c r="F221" i="6" s="1"/>
  <c r="F220" i="6"/>
  <c r="E220" i="6"/>
  <c r="E219" i="6"/>
  <c r="F219" i="6" s="1"/>
  <c r="E218" i="6"/>
  <c r="F218" i="6" s="1"/>
  <c r="E217" i="6"/>
  <c r="F217" i="6" s="1"/>
  <c r="F216" i="6"/>
  <c r="E216" i="6"/>
  <c r="E215" i="6"/>
  <c r="F215" i="6" s="1"/>
  <c r="E214" i="6"/>
  <c r="F214" i="6" s="1"/>
  <c r="E213" i="6"/>
  <c r="F213" i="6" s="1"/>
  <c r="F212" i="6"/>
  <c r="E212" i="6"/>
  <c r="E211" i="6"/>
  <c r="F211" i="6" s="1"/>
  <c r="E210" i="6"/>
  <c r="F210" i="6" s="1"/>
  <c r="E209" i="6"/>
  <c r="F209" i="6" s="1"/>
  <c r="F208" i="6"/>
  <c r="E208" i="6"/>
  <c r="E207" i="6"/>
  <c r="F207" i="6" s="1"/>
  <c r="E206" i="6"/>
  <c r="F206" i="6" s="1"/>
  <c r="E205" i="6"/>
  <c r="F205" i="6" s="1"/>
  <c r="F204" i="6"/>
  <c r="E204" i="6"/>
  <c r="E203" i="6"/>
  <c r="F203" i="6" s="1"/>
  <c r="E202" i="6"/>
  <c r="F202" i="6" s="1"/>
  <c r="E201" i="6"/>
  <c r="F201" i="6" s="1"/>
  <c r="F200" i="6"/>
  <c r="E200" i="6"/>
  <c r="E199" i="6"/>
  <c r="F199" i="6" s="1"/>
  <c r="E198" i="6"/>
  <c r="F198" i="6" s="1"/>
  <c r="E197" i="6"/>
  <c r="F197" i="6" s="1"/>
  <c r="F196" i="6"/>
  <c r="E196" i="6"/>
  <c r="E195" i="6"/>
  <c r="F195" i="6" s="1"/>
  <c r="E194" i="6"/>
  <c r="F194" i="6" s="1"/>
  <c r="E193" i="6"/>
  <c r="F193" i="6" s="1"/>
  <c r="F192" i="6"/>
  <c r="E192" i="6"/>
  <c r="E191" i="6"/>
  <c r="F191" i="6" s="1"/>
  <c r="E190" i="6"/>
  <c r="F190" i="6" s="1"/>
  <c r="E189" i="6"/>
  <c r="F189" i="6" s="1"/>
  <c r="F188" i="6"/>
  <c r="E188" i="6"/>
  <c r="E187" i="6"/>
  <c r="F187" i="6" s="1"/>
  <c r="E186" i="6"/>
  <c r="F186" i="6" s="1"/>
  <c r="E185" i="6"/>
  <c r="F185" i="6" s="1"/>
  <c r="E184" i="6"/>
  <c r="F184" i="6" s="1"/>
  <c r="E183" i="6"/>
  <c r="F183" i="6" s="1"/>
  <c r="E182" i="6"/>
  <c r="F182" i="6" s="1"/>
  <c r="E181" i="6"/>
  <c r="F181" i="6" s="1"/>
  <c r="E180" i="6"/>
  <c r="F180" i="6" s="1"/>
  <c r="E179" i="6"/>
  <c r="F179" i="6" s="1"/>
  <c r="E178" i="6"/>
  <c r="F178" i="6" s="1"/>
  <c r="E177" i="6"/>
  <c r="F177" i="6" s="1"/>
  <c r="E176" i="6"/>
  <c r="F176" i="6" s="1"/>
  <c r="E175" i="6"/>
  <c r="F175" i="6" s="1"/>
  <c r="E174" i="6"/>
  <c r="F174" i="6" s="1"/>
  <c r="E173" i="6"/>
  <c r="F173" i="6" s="1"/>
  <c r="F172" i="6"/>
  <c r="E172" i="6"/>
  <c r="E171" i="6"/>
  <c r="F171" i="6" s="1"/>
  <c r="E170" i="6"/>
  <c r="F170" i="6" s="1"/>
  <c r="E169" i="6"/>
  <c r="F169" i="6" s="1"/>
  <c r="F168" i="6"/>
  <c r="E168" i="6"/>
  <c r="E167" i="6"/>
  <c r="F167" i="6" s="1"/>
  <c r="E166" i="6"/>
  <c r="F166" i="6" s="1"/>
  <c r="E165" i="6"/>
  <c r="F165" i="6" s="1"/>
  <c r="F164" i="6"/>
  <c r="E164" i="6"/>
  <c r="E163" i="6"/>
  <c r="F163" i="6" s="1"/>
  <c r="E162" i="6"/>
  <c r="F162" i="6" s="1"/>
  <c r="E161" i="6"/>
  <c r="F161" i="6" s="1"/>
  <c r="F160" i="6"/>
  <c r="E160" i="6"/>
  <c r="E159" i="6"/>
  <c r="F159" i="6" s="1"/>
  <c r="E158" i="6"/>
  <c r="F158" i="6" s="1"/>
  <c r="E157" i="6"/>
  <c r="F157" i="6" s="1"/>
  <c r="E156" i="6"/>
  <c r="F156" i="6" s="1"/>
  <c r="E155" i="6"/>
  <c r="F155" i="6" s="1"/>
  <c r="E154" i="6"/>
  <c r="F154" i="6" s="1"/>
  <c r="E153" i="6"/>
  <c r="F153" i="6" s="1"/>
  <c r="E152" i="6"/>
  <c r="F152" i="6" s="1"/>
  <c r="E151" i="6"/>
  <c r="F151" i="6" s="1"/>
  <c r="E150" i="6"/>
  <c r="F150" i="6" s="1"/>
  <c r="F149" i="6"/>
  <c r="E149" i="6"/>
  <c r="F148" i="6"/>
  <c r="E148" i="6"/>
  <c r="E147" i="6"/>
  <c r="F147" i="6" s="1"/>
  <c r="E146" i="6"/>
  <c r="F146" i="6" s="1"/>
  <c r="E145" i="6"/>
  <c r="F145" i="6" s="1"/>
  <c r="F144" i="6"/>
  <c r="E144" i="6"/>
  <c r="E143" i="6"/>
  <c r="F143" i="6" s="1"/>
  <c r="E142" i="6"/>
  <c r="F142" i="6" s="1"/>
  <c r="E141" i="6"/>
  <c r="F141" i="6" s="1"/>
  <c r="E140" i="6"/>
  <c r="F140" i="6" s="1"/>
  <c r="E139" i="6"/>
  <c r="F139" i="6" s="1"/>
  <c r="E138" i="6"/>
  <c r="F138" i="6" s="1"/>
  <c r="F137" i="6"/>
  <c r="E137" i="6"/>
  <c r="E136" i="6"/>
  <c r="F136" i="6" s="1"/>
  <c r="E135" i="6"/>
  <c r="F135" i="6" s="1"/>
  <c r="E134" i="6"/>
  <c r="F134" i="6" s="1"/>
  <c r="F133" i="6"/>
  <c r="E133" i="6"/>
  <c r="F132" i="6"/>
  <c r="E132" i="6"/>
  <c r="E131" i="6"/>
  <c r="F131" i="6" s="1"/>
  <c r="E130" i="6"/>
  <c r="F130" i="6" s="1"/>
  <c r="E129" i="6"/>
  <c r="F129" i="6" s="1"/>
  <c r="F128" i="6"/>
  <c r="E128" i="6"/>
  <c r="E127" i="6"/>
  <c r="F127" i="6" s="1"/>
  <c r="E126" i="6"/>
  <c r="F126" i="6" s="1"/>
  <c r="E125" i="6"/>
  <c r="F125" i="6" s="1"/>
  <c r="E124" i="6"/>
  <c r="F124" i="6" s="1"/>
  <c r="E123" i="6"/>
  <c r="F123" i="6" s="1"/>
  <c r="E122" i="6"/>
  <c r="F122" i="6" s="1"/>
  <c r="F121" i="6"/>
  <c r="E121" i="6"/>
  <c r="E120" i="6"/>
  <c r="F120" i="6" s="1"/>
  <c r="E119" i="6"/>
  <c r="F119" i="6" s="1"/>
  <c r="E118" i="6"/>
  <c r="F118" i="6" s="1"/>
  <c r="F117" i="6"/>
  <c r="E117" i="6"/>
  <c r="F116" i="6"/>
  <c r="E116" i="6"/>
  <c r="E115" i="6"/>
  <c r="F115" i="6" s="1"/>
  <c r="E114" i="6"/>
  <c r="F114" i="6" s="1"/>
  <c r="E113" i="6"/>
  <c r="F113" i="6" s="1"/>
  <c r="F112" i="6"/>
  <c r="E112" i="6"/>
  <c r="E111" i="6"/>
  <c r="F111" i="6" s="1"/>
  <c r="E110" i="6"/>
  <c r="F110" i="6" s="1"/>
  <c r="E109" i="6"/>
  <c r="F109" i="6" s="1"/>
  <c r="E108" i="6"/>
  <c r="F108" i="6" s="1"/>
  <c r="E107" i="6"/>
  <c r="F107" i="6" s="1"/>
  <c r="E106" i="6"/>
  <c r="F106" i="6" s="1"/>
  <c r="F105" i="6"/>
  <c r="E105" i="6"/>
  <c r="E104" i="6"/>
  <c r="F104" i="6" s="1"/>
  <c r="E103" i="6"/>
  <c r="F103" i="6" s="1"/>
  <c r="E102" i="6"/>
  <c r="F102" i="6" s="1"/>
  <c r="F101" i="6"/>
  <c r="E101" i="6"/>
  <c r="F100" i="6"/>
  <c r="E100" i="6"/>
  <c r="E99" i="6"/>
  <c r="F99" i="6" s="1"/>
  <c r="E98" i="6"/>
  <c r="F98" i="6" s="1"/>
  <c r="E97" i="6"/>
  <c r="F97" i="6" s="1"/>
  <c r="F96" i="6"/>
  <c r="E96" i="6"/>
  <c r="E95" i="6"/>
  <c r="F95" i="6" s="1"/>
  <c r="E94" i="6"/>
  <c r="F94" i="6" s="1"/>
  <c r="E93" i="6"/>
  <c r="F93" i="6" s="1"/>
  <c r="E92" i="6"/>
  <c r="F92" i="6" s="1"/>
  <c r="E91" i="6"/>
  <c r="F91" i="6" s="1"/>
  <c r="E90" i="6"/>
  <c r="F90" i="6" s="1"/>
  <c r="F89" i="6"/>
  <c r="E89" i="6"/>
  <c r="E88" i="6"/>
  <c r="F88" i="6" s="1"/>
  <c r="E87" i="6"/>
  <c r="F87" i="6" s="1"/>
  <c r="E86" i="6"/>
  <c r="F86" i="6" s="1"/>
  <c r="F85" i="6"/>
  <c r="E85" i="6"/>
  <c r="F84" i="6"/>
  <c r="E84" i="6"/>
  <c r="E83" i="6"/>
  <c r="F83" i="6" s="1"/>
  <c r="E82" i="6"/>
  <c r="F82" i="6" s="1"/>
  <c r="E81" i="6"/>
  <c r="F81" i="6" s="1"/>
  <c r="F80" i="6"/>
  <c r="E80" i="6"/>
  <c r="E79" i="6"/>
  <c r="F79" i="6" s="1"/>
  <c r="E78" i="6"/>
  <c r="F78" i="6" s="1"/>
  <c r="E77" i="6"/>
  <c r="F77" i="6" s="1"/>
  <c r="E76" i="6"/>
  <c r="F76" i="6" s="1"/>
  <c r="E75" i="6"/>
  <c r="F75" i="6" s="1"/>
  <c r="E74" i="6"/>
  <c r="F74" i="6" s="1"/>
  <c r="F73" i="6"/>
  <c r="E73" i="6"/>
  <c r="E72" i="6"/>
  <c r="F72" i="6" s="1"/>
  <c r="E71" i="6"/>
  <c r="F71" i="6" s="1"/>
  <c r="E70" i="6"/>
  <c r="F70" i="6" s="1"/>
  <c r="F69" i="6"/>
  <c r="E69" i="6"/>
  <c r="F68" i="6"/>
  <c r="E68" i="6"/>
  <c r="E67" i="6"/>
  <c r="F67" i="6" s="1"/>
  <c r="E66" i="6"/>
  <c r="F66" i="6" s="1"/>
  <c r="E65" i="6"/>
  <c r="F65" i="6" s="1"/>
  <c r="F64" i="6"/>
  <c r="E64" i="6"/>
  <c r="E63" i="6"/>
  <c r="F63" i="6" s="1"/>
  <c r="E62" i="6"/>
  <c r="F62" i="6" s="1"/>
  <c r="E61" i="6"/>
  <c r="F61" i="6" s="1"/>
  <c r="E60" i="6"/>
  <c r="F60" i="6" s="1"/>
  <c r="E59" i="6"/>
  <c r="F59" i="6" s="1"/>
  <c r="E58" i="6"/>
  <c r="F58" i="6" s="1"/>
  <c r="F57" i="6"/>
  <c r="E57" i="6"/>
  <c r="E56" i="6"/>
  <c r="F56" i="6" s="1"/>
  <c r="E55" i="6"/>
  <c r="F55" i="6" s="1"/>
  <c r="E54" i="6"/>
  <c r="F54" i="6" s="1"/>
  <c r="F53" i="6"/>
  <c r="E53" i="6"/>
  <c r="F52" i="6"/>
  <c r="E52" i="6"/>
  <c r="E51" i="6"/>
  <c r="F51" i="6" s="1"/>
  <c r="E50" i="6"/>
  <c r="F50" i="6" s="1"/>
  <c r="E49" i="6"/>
  <c r="F49" i="6" s="1"/>
  <c r="F48" i="6"/>
  <c r="E48" i="6"/>
  <c r="E47" i="6"/>
  <c r="F47" i="6" s="1"/>
  <c r="E46" i="6"/>
  <c r="F46" i="6" s="1"/>
  <c r="E45" i="6"/>
  <c r="F45" i="6" s="1"/>
  <c r="E44" i="6"/>
  <c r="F44" i="6" s="1"/>
  <c r="E43" i="6"/>
  <c r="F43" i="6" s="1"/>
  <c r="E42" i="6"/>
  <c r="F42" i="6" s="1"/>
  <c r="F41" i="6"/>
  <c r="E41" i="6"/>
  <c r="E40" i="6"/>
  <c r="F40" i="6" s="1"/>
  <c r="E39" i="6"/>
  <c r="F39" i="6" s="1"/>
  <c r="E38" i="6"/>
  <c r="F38" i="6" s="1"/>
  <c r="F37" i="6"/>
  <c r="E37" i="6"/>
  <c r="F36" i="6"/>
  <c r="E36" i="6"/>
  <c r="E35" i="6"/>
  <c r="F35" i="6" s="1"/>
  <c r="E34" i="6"/>
  <c r="F34" i="6" s="1"/>
  <c r="E33" i="6"/>
  <c r="F33" i="6" s="1"/>
  <c r="F32" i="6"/>
  <c r="E32" i="6"/>
  <c r="E31" i="6"/>
  <c r="F31" i="6" s="1"/>
  <c r="E30" i="6"/>
  <c r="F30" i="6" s="1"/>
  <c r="E29" i="6"/>
  <c r="F29" i="6" s="1"/>
  <c r="E28" i="6"/>
  <c r="F28" i="6" s="1"/>
  <c r="E27" i="6"/>
  <c r="F27" i="6" s="1"/>
  <c r="E26" i="6"/>
  <c r="F26" i="6" s="1"/>
  <c r="F25" i="6"/>
  <c r="E25" i="6"/>
  <c r="E24" i="6"/>
  <c r="F24" i="6" s="1"/>
  <c r="E23" i="6"/>
  <c r="F23" i="6" s="1"/>
  <c r="E22" i="6"/>
  <c r="F22" i="6" s="1"/>
  <c r="F21" i="6"/>
  <c r="E21" i="6"/>
  <c r="F20" i="6"/>
  <c r="E20" i="6"/>
  <c r="E19" i="6"/>
  <c r="F19" i="6" s="1"/>
  <c r="E18" i="6"/>
  <c r="F18" i="6" s="1"/>
  <c r="E17" i="6"/>
  <c r="F17" i="6" s="1"/>
  <c r="F16" i="6"/>
  <c r="E16" i="6"/>
  <c r="E15" i="6"/>
  <c r="F15" i="6" s="1"/>
  <c r="E14" i="6"/>
  <c r="F14" i="6" s="1"/>
  <c r="E13" i="6"/>
  <c r="F13" i="6" s="1"/>
  <c r="E12" i="6"/>
  <c r="F12" i="6" s="1"/>
  <c r="E11" i="6"/>
  <c r="F11" i="6" s="1"/>
  <c r="E10" i="6"/>
  <c r="F10" i="6" s="1"/>
  <c r="F9" i="6"/>
  <c r="E9" i="6"/>
  <c r="E8" i="6"/>
  <c r="F8" i="6" s="1"/>
  <c r="E7" i="6"/>
  <c r="F7" i="6" s="1"/>
  <c r="F6" i="6"/>
  <c r="E6" i="6"/>
  <c r="F5" i="6"/>
  <c r="E5" i="6"/>
  <c r="E4" i="6"/>
  <c r="F4" i="6" s="1"/>
  <c r="E3" i="6"/>
  <c r="F3" i="6" s="1"/>
  <c r="F2" i="6"/>
  <c r="E2" i="6"/>
  <c r="C250" i="5"/>
  <c r="D248" i="5"/>
  <c r="C248" i="5"/>
  <c r="E247" i="5"/>
  <c r="F247" i="5" s="1"/>
  <c r="E246" i="5"/>
  <c r="F246" i="5" s="1"/>
  <c r="E245" i="5"/>
  <c r="F245" i="5" s="1"/>
  <c r="E244" i="5"/>
  <c r="F244" i="5" s="1"/>
  <c r="E243" i="5"/>
  <c r="F243" i="5" s="1"/>
  <c r="E242" i="5"/>
  <c r="F242" i="5" s="1"/>
  <c r="E241" i="5"/>
  <c r="F241" i="5" s="1"/>
  <c r="E240" i="5"/>
  <c r="F240" i="5" s="1"/>
  <c r="E239" i="5"/>
  <c r="F239" i="5" s="1"/>
  <c r="E238" i="5"/>
  <c r="F238" i="5" s="1"/>
  <c r="E237" i="5"/>
  <c r="F237" i="5" s="1"/>
  <c r="E236" i="5"/>
  <c r="F236" i="5" s="1"/>
  <c r="E235" i="5"/>
  <c r="F235" i="5" s="1"/>
  <c r="E234" i="5"/>
  <c r="F234" i="5" s="1"/>
  <c r="E233" i="5"/>
  <c r="F233" i="5" s="1"/>
  <c r="E232" i="5"/>
  <c r="F232" i="5" s="1"/>
  <c r="E231" i="5"/>
  <c r="F231" i="5" s="1"/>
  <c r="E230" i="5"/>
  <c r="F230" i="5" s="1"/>
  <c r="E229" i="5"/>
  <c r="F229" i="5" s="1"/>
  <c r="E228" i="5"/>
  <c r="F228" i="5" s="1"/>
  <c r="E227" i="5"/>
  <c r="F227" i="5" s="1"/>
  <c r="E226" i="5"/>
  <c r="F226" i="5" s="1"/>
  <c r="E225" i="5"/>
  <c r="F225" i="5" s="1"/>
  <c r="E224" i="5"/>
  <c r="F224" i="5" s="1"/>
  <c r="E223" i="5"/>
  <c r="F223" i="5" s="1"/>
  <c r="E222" i="5"/>
  <c r="F222" i="5" s="1"/>
  <c r="E221" i="5"/>
  <c r="F221" i="5" s="1"/>
  <c r="E220" i="5"/>
  <c r="F220" i="5" s="1"/>
  <c r="E219" i="5"/>
  <c r="F219" i="5" s="1"/>
  <c r="E218" i="5"/>
  <c r="F218" i="5" s="1"/>
  <c r="E217" i="5"/>
  <c r="F217" i="5" s="1"/>
  <c r="E216" i="5"/>
  <c r="F216" i="5" s="1"/>
  <c r="E215" i="5"/>
  <c r="F215" i="5" s="1"/>
  <c r="E214" i="5"/>
  <c r="F214" i="5" s="1"/>
  <c r="E213" i="5"/>
  <c r="F213" i="5" s="1"/>
  <c r="E212" i="5"/>
  <c r="F212" i="5" s="1"/>
  <c r="E211" i="5"/>
  <c r="F211" i="5" s="1"/>
  <c r="E210" i="5"/>
  <c r="F210" i="5" s="1"/>
  <c r="E209" i="5"/>
  <c r="F209" i="5" s="1"/>
  <c r="E208" i="5"/>
  <c r="F208" i="5" s="1"/>
  <c r="E207" i="5"/>
  <c r="F207" i="5" s="1"/>
  <c r="E206" i="5"/>
  <c r="F206" i="5" s="1"/>
  <c r="E205" i="5"/>
  <c r="F205" i="5" s="1"/>
  <c r="E204" i="5"/>
  <c r="F204" i="5" s="1"/>
  <c r="E203" i="5"/>
  <c r="F203" i="5" s="1"/>
  <c r="E202" i="5"/>
  <c r="F202" i="5" s="1"/>
  <c r="E201" i="5"/>
  <c r="F201" i="5" s="1"/>
  <c r="E200" i="5"/>
  <c r="F200" i="5" s="1"/>
  <c r="E199" i="5"/>
  <c r="F199" i="5" s="1"/>
  <c r="E198" i="5"/>
  <c r="F198" i="5" s="1"/>
  <c r="E197" i="5"/>
  <c r="F197" i="5" s="1"/>
  <c r="E196" i="5"/>
  <c r="F196" i="5" s="1"/>
  <c r="E195" i="5"/>
  <c r="F195" i="5" s="1"/>
  <c r="E194" i="5"/>
  <c r="F194" i="5" s="1"/>
  <c r="E193" i="5"/>
  <c r="F193" i="5" s="1"/>
  <c r="E192" i="5"/>
  <c r="F192" i="5" s="1"/>
  <c r="E191" i="5"/>
  <c r="F191" i="5" s="1"/>
  <c r="E190" i="5"/>
  <c r="F190" i="5" s="1"/>
  <c r="E189" i="5"/>
  <c r="F189" i="5" s="1"/>
  <c r="E188" i="5"/>
  <c r="F188" i="5" s="1"/>
  <c r="E187" i="5"/>
  <c r="F187" i="5" s="1"/>
  <c r="E186" i="5"/>
  <c r="F186" i="5" s="1"/>
  <c r="E185" i="5"/>
  <c r="F185" i="5" s="1"/>
  <c r="E184" i="5"/>
  <c r="F184" i="5" s="1"/>
  <c r="E183" i="5"/>
  <c r="F183" i="5" s="1"/>
  <c r="E182" i="5"/>
  <c r="F182" i="5" s="1"/>
  <c r="E181" i="5"/>
  <c r="F181" i="5" s="1"/>
  <c r="E180" i="5"/>
  <c r="F180" i="5" s="1"/>
  <c r="E179" i="5"/>
  <c r="F179" i="5" s="1"/>
  <c r="E178" i="5"/>
  <c r="F178" i="5" s="1"/>
  <c r="E177" i="5"/>
  <c r="F177" i="5" s="1"/>
  <c r="E176" i="5"/>
  <c r="F176" i="5" s="1"/>
  <c r="E175" i="5"/>
  <c r="F175" i="5" s="1"/>
  <c r="E174" i="5"/>
  <c r="F174" i="5" s="1"/>
  <c r="E173" i="5"/>
  <c r="F173" i="5" s="1"/>
  <c r="E172" i="5"/>
  <c r="F172" i="5" s="1"/>
  <c r="E171" i="5"/>
  <c r="F171" i="5" s="1"/>
  <c r="E170" i="5"/>
  <c r="F170" i="5" s="1"/>
  <c r="E169" i="5"/>
  <c r="F169" i="5" s="1"/>
  <c r="E168" i="5"/>
  <c r="F168" i="5" s="1"/>
  <c r="E167" i="5"/>
  <c r="F167" i="5" s="1"/>
  <c r="E166" i="5"/>
  <c r="F166" i="5" s="1"/>
  <c r="E165" i="5"/>
  <c r="F165" i="5" s="1"/>
  <c r="E164" i="5"/>
  <c r="F164" i="5" s="1"/>
  <c r="E163" i="5"/>
  <c r="F163" i="5" s="1"/>
  <c r="E162" i="5"/>
  <c r="F162" i="5" s="1"/>
  <c r="E161" i="5"/>
  <c r="F161" i="5" s="1"/>
  <c r="E160" i="5"/>
  <c r="F160" i="5" s="1"/>
  <c r="E159" i="5"/>
  <c r="F159" i="5" s="1"/>
  <c r="E158" i="5"/>
  <c r="F158" i="5" s="1"/>
  <c r="E157" i="5"/>
  <c r="F157" i="5" s="1"/>
  <c r="E156" i="5"/>
  <c r="F156" i="5" s="1"/>
  <c r="E155" i="5"/>
  <c r="F155" i="5" s="1"/>
  <c r="E154" i="5"/>
  <c r="F154" i="5" s="1"/>
  <c r="E153" i="5"/>
  <c r="F153" i="5" s="1"/>
  <c r="E152" i="5"/>
  <c r="F152" i="5" s="1"/>
  <c r="E151" i="5"/>
  <c r="F151" i="5" s="1"/>
  <c r="E150" i="5"/>
  <c r="F150" i="5" s="1"/>
  <c r="E149" i="5"/>
  <c r="F149" i="5" s="1"/>
  <c r="E148" i="5"/>
  <c r="F148" i="5" s="1"/>
  <c r="E147" i="5"/>
  <c r="F147" i="5" s="1"/>
  <c r="E146" i="5"/>
  <c r="F146" i="5" s="1"/>
  <c r="E145" i="5"/>
  <c r="F145" i="5" s="1"/>
  <c r="E144" i="5"/>
  <c r="F144" i="5" s="1"/>
  <c r="E143" i="5"/>
  <c r="F143" i="5" s="1"/>
  <c r="E142" i="5"/>
  <c r="F142" i="5" s="1"/>
  <c r="E141" i="5"/>
  <c r="F141" i="5" s="1"/>
  <c r="E140" i="5"/>
  <c r="F140" i="5" s="1"/>
  <c r="E139" i="5"/>
  <c r="F139" i="5" s="1"/>
  <c r="E138" i="5"/>
  <c r="F138" i="5" s="1"/>
  <c r="E137" i="5"/>
  <c r="F137" i="5" s="1"/>
  <c r="E136" i="5"/>
  <c r="F136" i="5" s="1"/>
  <c r="E135" i="5"/>
  <c r="F135" i="5" s="1"/>
  <c r="E134" i="5"/>
  <c r="F134" i="5" s="1"/>
  <c r="E133" i="5"/>
  <c r="F133" i="5" s="1"/>
  <c r="E132" i="5"/>
  <c r="F132" i="5" s="1"/>
  <c r="E131" i="5"/>
  <c r="F131" i="5" s="1"/>
  <c r="E130" i="5"/>
  <c r="F130" i="5" s="1"/>
  <c r="E129" i="5"/>
  <c r="F129" i="5" s="1"/>
  <c r="E128" i="5"/>
  <c r="F128" i="5" s="1"/>
  <c r="E127" i="5"/>
  <c r="F127" i="5" s="1"/>
  <c r="E126" i="5"/>
  <c r="F126" i="5" s="1"/>
  <c r="E125" i="5"/>
  <c r="F125" i="5" s="1"/>
  <c r="E124" i="5"/>
  <c r="F124" i="5" s="1"/>
  <c r="E123" i="5"/>
  <c r="F123" i="5" s="1"/>
  <c r="E122" i="5"/>
  <c r="F122" i="5" s="1"/>
  <c r="E121" i="5"/>
  <c r="F121" i="5" s="1"/>
  <c r="E120" i="5"/>
  <c r="F120" i="5" s="1"/>
  <c r="E119" i="5"/>
  <c r="F119" i="5" s="1"/>
  <c r="E118" i="5"/>
  <c r="F118" i="5" s="1"/>
  <c r="E117" i="5"/>
  <c r="F117" i="5" s="1"/>
  <c r="E116" i="5"/>
  <c r="F116" i="5" s="1"/>
  <c r="E115" i="5"/>
  <c r="F115" i="5" s="1"/>
  <c r="E114" i="5"/>
  <c r="F114" i="5" s="1"/>
  <c r="E113" i="5"/>
  <c r="F113" i="5" s="1"/>
  <c r="E112" i="5"/>
  <c r="F112" i="5" s="1"/>
  <c r="E111" i="5"/>
  <c r="F111" i="5" s="1"/>
  <c r="E110" i="5"/>
  <c r="F110" i="5" s="1"/>
  <c r="E109" i="5"/>
  <c r="F109" i="5" s="1"/>
  <c r="E108" i="5"/>
  <c r="F108" i="5" s="1"/>
  <c r="E107" i="5"/>
  <c r="F107" i="5" s="1"/>
  <c r="E106" i="5"/>
  <c r="F106" i="5" s="1"/>
  <c r="E105" i="5"/>
  <c r="F105" i="5" s="1"/>
  <c r="E104" i="5"/>
  <c r="F104" i="5" s="1"/>
  <c r="E103" i="5"/>
  <c r="F103" i="5" s="1"/>
  <c r="E102" i="5"/>
  <c r="F102" i="5" s="1"/>
  <c r="E101" i="5"/>
  <c r="F101" i="5" s="1"/>
  <c r="E100" i="5"/>
  <c r="F100" i="5" s="1"/>
  <c r="E99" i="5"/>
  <c r="F99" i="5" s="1"/>
  <c r="E98" i="5"/>
  <c r="F98" i="5" s="1"/>
  <c r="E97" i="5"/>
  <c r="F97" i="5" s="1"/>
  <c r="E96" i="5"/>
  <c r="F96" i="5" s="1"/>
  <c r="E95" i="5"/>
  <c r="F95" i="5" s="1"/>
  <c r="E94" i="5"/>
  <c r="F94" i="5" s="1"/>
  <c r="E93" i="5"/>
  <c r="F93" i="5" s="1"/>
  <c r="E92" i="5"/>
  <c r="F92" i="5" s="1"/>
  <c r="E91" i="5"/>
  <c r="F91" i="5" s="1"/>
  <c r="E90" i="5"/>
  <c r="F90" i="5" s="1"/>
  <c r="E89" i="5"/>
  <c r="F89" i="5" s="1"/>
  <c r="E88" i="5"/>
  <c r="F88" i="5" s="1"/>
  <c r="E87" i="5"/>
  <c r="F87" i="5" s="1"/>
  <c r="E86" i="5"/>
  <c r="F86" i="5" s="1"/>
  <c r="E85" i="5"/>
  <c r="F85" i="5" s="1"/>
  <c r="E84" i="5"/>
  <c r="F84" i="5" s="1"/>
  <c r="E83" i="5"/>
  <c r="F83" i="5" s="1"/>
  <c r="E82" i="5"/>
  <c r="F82" i="5" s="1"/>
  <c r="E81" i="5"/>
  <c r="F81" i="5" s="1"/>
  <c r="E80" i="5"/>
  <c r="F80" i="5" s="1"/>
  <c r="E79" i="5"/>
  <c r="F79" i="5" s="1"/>
  <c r="E78" i="5"/>
  <c r="F78" i="5" s="1"/>
  <c r="E77" i="5"/>
  <c r="F77" i="5" s="1"/>
  <c r="E76" i="5"/>
  <c r="F76" i="5" s="1"/>
  <c r="E75" i="5"/>
  <c r="F75" i="5" s="1"/>
  <c r="E74" i="5"/>
  <c r="F74" i="5" s="1"/>
  <c r="E73" i="5"/>
  <c r="F73" i="5" s="1"/>
  <c r="E72" i="5"/>
  <c r="F72" i="5" s="1"/>
  <c r="E71" i="5"/>
  <c r="F71" i="5" s="1"/>
  <c r="E70" i="5"/>
  <c r="F70" i="5" s="1"/>
  <c r="E69" i="5"/>
  <c r="F69" i="5" s="1"/>
  <c r="E68" i="5"/>
  <c r="F68" i="5" s="1"/>
  <c r="E67" i="5"/>
  <c r="F67" i="5" s="1"/>
  <c r="E66" i="5"/>
  <c r="F66" i="5" s="1"/>
  <c r="E65" i="5"/>
  <c r="F65" i="5" s="1"/>
  <c r="E64" i="5"/>
  <c r="F64" i="5" s="1"/>
  <c r="E63" i="5"/>
  <c r="F63" i="5" s="1"/>
  <c r="E62" i="5"/>
  <c r="F62" i="5" s="1"/>
  <c r="E61" i="5"/>
  <c r="F61" i="5" s="1"/>
  <c r="E60" i="5"/>
  <c r="F60" i="5" s="1"/>
  <c r="E59" i="5"/>
  <c r="F59" i="5" s="1"/>
  <c r="E58" i="5"/>
  <c r="F58" i="5" s="1"/>
  <c r="E57" i="5"/>
  <c r="F57" i="5" s="1"/>
  <c r="E56" i="5"/>
  <c r="F56" i="5" s="1"/>
  <c r="E55" i="5"/>
  <c r="F55" i="5" s="1"/>
  <c r="E54" i="5"/>
  <c r="F54" i="5" s="1"/>
  <c r="E53" i="5"/>
  <c r="F53" i="5" s="1"/>
  <c r="E52" i="5"/>
  <c r="F52" i="5" s="1"/>
  <c r="E51" i="5"/>
  <c r="F51" i="5" s="1"/>
  <c r="E50" i="5"/>
  <c r="F50" i="5" s="1"/>
  <c r="E49" i="5"/>
  <c r="F49" i="5" s="1"/>
  <c r="E48" i="5"/>
  <c r="F48" i="5" s="1"/>
  <c r="E47" i="5"/>
  <c r="F47" i="5" s="1"/>
  <c r="E46" i="5"/>
  <c r="F46" i="5" s="1"/>
  <c r="E45" i="5"/>
  <c r="F45" i="5" s="1"/>
  <c r="E44" i="5"/>
  <c r="F44" i="5" s="1"/>
  <c r="E43" i="5"/>
  <c r="F43" i="5" s="1"/>
  <c r="E42" i="5"/>
  <c r="F42" i="5" s="1"/>
  <c r="E41" i="5"/>
  <c r="F41" i="5" s="1"/>
  <c r="E40" i="5"/>
  <c r="F40" i="5" s="1"/>
  <c r="E39" i="5"/>
  <c r="F39" i="5" s="1"/>
  <c r="E38" i="5"/>
  <c r="F38" i="5" s="1"/>
  <c r="E37" i="5"/>
  <c r="F37" i="5" s="1"/>
  <c r="E36" i="5"/>
  <c r="F36" i="5" s="1"/>
  <c r="E35" i="5"/>
  <c r="F35" i="5" s="1"/>
  <c r="E34" i="5"/>
  <c r="F34" i="5" s="1"/>
  <c r="E33" i="5"/>
  <c r="F33" i="5" s="1"/>
  <c r="E32" i="5"/>
  <c r="F32" i="5" s="1"/>
  <c r="E31" i="5"/>
  <c r="F31" i="5" s="1"/>
  <c r="E30" i="5"/>
  <c r="F30" i="5" s="1"/>
  <c r="E29" i="5"/>
  <c r="F29" i="5" s="1"/>
  <c r="E28" i="5"/>
  <c r="F28" i="5" s="1"/>
  <c r="E27" i="5"/>
  <c r="F27" i="5" s="1"/>
  <c r="E26" i="5"/>
  <c r="F26" i="5" s="1"/>
  <c r="E25" i="5"/>
  <c r="F25" i="5" s="1"/>
  <c r="E24" i="5"/>
  <c r="F24" i="5" s="1"/>
  <c r="E23" i="5"/>
  <c r="F23" i="5" s="1"/>
  <c r="E22" i="5"/>
  <c r="F22" i="5" s="1"/>
  <c r="E21" i="5"/>
  <c r="F21" i="5" s="1"/>
  <c r="E20" i="5"/>
  <c r="F20" i="5" s="1"/>
  <c r="E19" i="5"/>
  <c r="F19" i="5" s="1"/>
  <c r="E18" i="5"/>
  <c r="F18" i="5" s="1"/>
  <c r="E17" i="5"/>
  <c r="F17" i="5" s="1"/>
  <c r="E16" i="5"/>
  <c r="F16" i="5" s="1"/>
  <c r="E15" i="5"/>
  <c r="F15" i="5" s="1"/>
  <c r="E14" i="5"/>
  <c r="F14" i="5" s="1"/>
  <c r="E13" i="5"/>
  <c r="F13" i="5" s="1"/>
  <c r="E12" i="5"/>
  <c r="F12" i="5" s="1"/>
  <c r="E11" i="5"/>
  <c r="F11" i="5" s="1"/>
  <c r="E10" i="5"/>
  <c r="F10" i="5" s="1"/>
  <c r="E9" i="5"/>
  <c r="F9" i="5" s="1"/>
  <c r="E8" i="5"/>
  <c r="F8" i="5" s="1"/>
  <c r="E7" i="5"/>
  <c r="F7" i="5" s="1"/>
  <c r="E6" i="5"/>
  <c r="F6" i="5" s="1"/>
  <c r="E5" i="5"/>
  <c r="F5" i="5" s="1"/>
  <c r="E4" i="5"/>
  <c r="F4" i="5" s="1"/>
  <c r="E3" i="5"/>
  <c r="F3" i="5" s="1"/>
  <c r="E2" i="5"/>
  <c r="F2" i="5" s="1"/>
  <c r="C387" i="4"/>
  <c r="D385" i="4"/>
  <c r="C385" i="4"/>
  <c r="B4" i="1" s="1"/>
  <c r="D4" i="1" s="1"/>
  <c r="E4" i="1" s="1"/>
  <c r="I4" i="1" s="1"/>
  <c r="E101" i="4"/>
  <c r="F101" i="4" s="1"/>
  <c r="E58" i="4"/>
  <c r="F58" i="4" s="1"/>
  <c r="E382" i="4"/>
  <c r="F382" i="4" s="1"/>
  <c r="E379" i="4"/>
  <c r="F379" i="4" s="1"/>
  <c r="E377" i="4"/>
  <c r="F377" i="4" s="1"/>
  <c r="E361" i="4"/>
  <c r="F361" i="4" s="1"/>
  <c r="E335" i="4"/>
  <c r="F335" i="4" s="1"/>
  <c r="E330" i="4"/>
  <c r="F330" i="4" s="1"/>
  <c r="E356" i="4"/>
  <c r="F356" i="4" s="1"/>
  <c r="F316" i="4"/>
  <c r="E316" i="4"/>
  <c r="E313" i="4"/>
  <c r="F313" i="4" s="1"/>
  <c r="E312" i="4"/>
  <c r="F312" i="4" s="1"/>
  <c r="E310" i="4"/>
  <c r="F310" i="4" s="1"/>
  <c r="F305" i="4"/>
  <c r="E305" i="4"/>
  <c r="E294" i="4"/>
  <c r="F294" i="4" s="1"/>
  <c r="E293" i="4"/>
  <c r="F293" i="4" s="1"/>
  <c r="E291" i="4"/>
  <c r="F291" i="4" s="1"/>
  <c r="F289" i="4"/>
  <c r="E289" i="4"/>
  <c r="E288" i="4"/>
  <c r="F288" i="4" s="1"/>
  <c r="E285" i="4"/>
  <c r="F285" i="4" s="1"/>
  <c r="E282" i="4"/>
  <c r="F282" i="4" s="1"/>
  <c r="F280" i="4"/>
  <c r="E280" i="4"/>
  <c r="E270" i="4"/>
  <c r="F270" i="4" s="1"/>
  <c r="E268" i="4"/>
  <c r="F268" i="4" s="1"/>
  <c r="E266" i="4"/>
  <c r="F266" i="4" s="1"/>
  <c r="F263" i="4"/>
  <c r="E263" i="4"/>
  <c r="E254" i="4"/>
  <c r="F254" i="4" s="1"/>
  <c r="E252" i="4"/>
  <c r="F252" i="4" s="1"/>
  <c r="E249" i="4"/>
  <c r="F249" i="4" s="1"/>
  <c r="F248" i="4"/>
  <c r="E248" i="4"/>
  <c r="E355" i="4"/>
  <c r="F355" i="4" s="1"/>
  <c r="E354" i="4"/>
  <c r="F354" i="4" s="1"/>
  <c r="E350" i="4"/>
  <c r="F350" i="4" s="1"/>
  <c r="F246" i="4"/>
  <c r="E246" i="4"/>
  <c r="E348" i="4"/>
  <c r="F348" i="4" s="1"/>
  <c r="E235" i="4"/>
  <c r="F235" i="4" s="1"/>
  <c r="E232" i="4"/>
  <c r="F232" i="4" s="1"/>
  <c r="F230" i="4"/>
  <c r="E230" i="4"/>
  <c r="E227" i="4"/>
  <c r="F227" i="4" s="1"/>
  <c r="E347" i="4"/>
  <c r="F347" i="4" s="1"/>
  <c r="E217" i="4"/>
  <c r="F217" i="4" s="1"/>
  <c r="F213" i="4"/>
  <c r="E213" i="4"/>
  <c r="E209" i="4"/>
  <c r="F209" i="4" s="1"/>
  <c r="E203" i="4"/>
  <c r="F203" i="4" s="1"/>
  <c r="E346" i="4"/>
  <c r="F346" i="4" s="1"/>
  <c r="F345" i="4"/>
  <c r="E345" i="4"/>
  <c r="E344" i="4"/>
  <c r="F344" i="4" s="1"/>
  <c r="E343" i="4"/>
  <c r="F343" i="4" s="1"/>
  <c r="E187" i="4"/>
  <c r="F187" i="4" s="1"/>
  <c r="F186" i="4"/>
  <c r="E186" i="4"/>
  <c r="E163" i="4"/>
  <c r="F163" i="4" s="1"/>
  <c r="E183" i="4"/>
  <c r="F183" i="4" s="1"/>
  <c r="E181" i="4"/>
  <c r="F181" i="4" s="1"/>
  <c r="F178" i="4"/>
  <c r="E178" i="4"/>
  <c r="E177" i="4"/>
  <c r="F177" i="4" s="1"/>
  <c r="E171" i="4"/>
  <c r="F171" i="4" s="1"/>
  <c r="E170" i="4"/>
  <c r="F170" i="4" s="1"/>
  <c r="F150" i="4"/>
  <c r="E150" i="4"/>
  <c r="E142" i="4"/>
  <c r="F142" i="4" s="1"/>
  <c r="E139" i="4"/>
  <c r="F139" i="4" s="1"/>
  <c r="E131" i="4"/>
  <c r="F131" i="4" s="1"/>
  <c r="F125" i="4"/>
  <c r="E125" i="4"/>
  <c r="E121" i="4"/>
  <c r="F121" i="4" s="1"/>
  <c r="E118" i="4"/>
  <c r="F118" i="4" s="1"/>
  <c r="E114" i="4"/>
  <c r="F114" i="4" s="1"/>
  <c r="F112" i="4"/>
  <c r="E112" i="4"/>
  <c r="E109" i="4"/>
  <c r="F109" i="4" s="1"/>
  <c r="E108" i="4"/>
  <c r="F108" i="4" s="1"/>
  <c r="E99" i="4"/>
  <c r="F99" i="4" s="1"/>
  <c r="F98" i="4"/>
  <c r="E98" i="4"/>
  <c r="E91" i="4"/>
  <c r="F91" i="4" s="1"/>
  <c r="E87" i="4"/>
  <c r="F87" i="4" s="1"/>
  <c r="E80" i="4"/>
  <c r="F80" i="4" s="1"/>
  <c r="F78" i="4"/>
  <c r="E78" i="4"/>
  <c r="E77" i="4"/>
  <c r="F77" i="4" s="1"/>
  <c r="E76" i="4"/>
  <c r="F76" i="4" s="1"/>
  <c r="E68" i="4"/>
  <c r="F68" i="4" s="1"/>
  <c r="F67" i="4"/>
  <c r="E67" i="4"/>
  <c r="E66" i="4"/>
  <c r="F66" i="4" s="1"/>
  <c r="E65" i="4"/>
  <c r="F65" i="4" s="1"/>
  <c r="E64" i="4"/>
  <c r="F64" i="4" s="1"/>
  <c r="F61" i="4"/>
  <c r="E61" i="4"/>
  <c r="E52" i="4"/>
  <c r="F52" i="4" s="1"/>
  <c r="E46" i="4"/>
  <c r="F46" i="4" s="1"/>
  <c r="E44" i="4"/>
  <c r="F44" i="4" s="1"/>
  <c r="F43" i="4"/>
  <c r="E43" i="4"/>
  <c r="E41" i="4"/>
  <c r="F41" i="4" s="1"/>
  <c r="E342" i="4"/>
  <c r="F342" i="4" s="1"/>
  <c r="E28" i="4"/>
  <c r="F28" i="4" s="1"/>
  <c r="F22" i="4"/>
  <c r="E22" i="4"/>
  <c r="E21" i="4"/>
  <c r="F21" i="4" s="1"/>
  <c r="E20" i="4"/>
  <c r="F20" i="4" s="1"/>
  <c r="E341" i="4"/>
  <c r="F341" i="4" s="1"/>
  <c r="F340" i="4"/>
  <c r="E340" i="4"/>
  <c r="E339" i="4"/>
  <c r="F339" i="4" s="1"/>
  <c r="E14" i="4"/>
  <c r="F14" i="4" s="1"/>
  <c r="E338" i="4"/>
  <c r="F338" i="4" s="1"/>
  <c r="F337" i="4"/>
  <c r="E337" i="4"/>
  <c r="E9" i="4"/>
  <c r="F9" i="4" s="1"/>
  <c r="E8" i="4"/>
  <c r="F8" i="4" s="1"/>
  <c r="E5" i="4"/>
  <c r="F5" i="4" s="1"/>
  <c r="F4" i="4"/>
  <c r="E4" i="4"/>
  <c r="E234" i="4"/>
  <c r="F234" i="4" s="1"/>
  <c r="E351" i="4"/>
  <c r="F351" i="4" s="1"/>
  <c r="E238" i="4"/>
  <c r="F238" i="4" s="1"/>
  <c r="F75" i="4"/>
  <c r="E75" i="4"/>
  <c r="E55" i="4"/>
  <c r="F55" i="4" s="1"/>
  <c r="E309" i="4"/>
  <c r="F309" i="4" s="1"/>
  <c r="F111" i="4"/>
  <c r="E111" i="4"/>
  <c r="F256" i="4"/>
  <c r="E256" i="4"/>
  <c r="E117" i="4"/>
  <c r="F117" i="4" s="1"/>
  <c r="E306" i="4"/>
  <c r="F306" i="4" s="1"/>
  <c r="E208" i="4"/>
  <c r="F208" i="4" s="1"/>
  <c r="E122" i="4"/>
  <c r="F122" i="4" s="1"/>
  <c r="E240" i="4"/>
  <c r="F240" i="4" s="1"/>
  <c r="E258" i="4"/>
  <c r="F258" i="4" s="1"/>
  <c r="E276" i="4"/>
  <c r="F276" i="4" s="1"/>
  <c r="F243" i="4"/>
  <c r="E243" i="4"/>
  <c r="E359" i="4"/>
  <c r="F359" i="4" s="1"/>
  <c r="F25" i="4"/>
  <c r="E25" i="4"/>
  <c r="E329" i="4"/>
  <c r="F329" i="4" s="1"/>
  <c r="E299" i="4"/>
  <c r="F299" i="4" s="1"/>
  <c r="E242" i="4"/>
  <c r="F242" i="4" s="1"/>
  <c r="F226" i="4"/>
  <c r="E226" i="4"/>
  <c r="E198" i="4"/>
  <c r="F198" i="4" s="1"/>
  <c r="E190" i="4"/>
  <c r="F190" i="4" s="1"/>
  <c r="E82" i="4"/>
  <c r="F82" i="4" s="1"/>
  <c r="E332" i="4"/>
  <c r="F332" i="4" s="1"/>
  <c r="F237" i="4"/>
  <c r="E237" i="4"/>
  <c r="E148" i="4"/>
  <c r="F148" i="4" s="1"/>
  <c r="E349" i="4"/>
  <c r="F349" i="4" s="1"/>
  <c r="F53" i="4"/>
  <c r="E53" i="4"/>
  <c r="F367" i="4"/>
  <c r="E367" i="4"/>
  <c r="E323" i="4"/>
  <c r="F323" i="4" s="1"/>
  <c r="E365" i="4"/>
  <c r="F365" i="4" s="1"/>
  <c r="E255" i="4"/>
  <c r="F255" i="4" s="1"/>
  <c r="E100" i="4"/>
  <c r="F100" i="4" s="1"/>
  <c r="F24" i="4"/>
  <c r="E24" i="4"/>
  <c r="E23" i="4"/>
  <c r="F23" i="4" s="1"/>
  <c r="E363" i="4"/>
  <c r="F363" i="4" s="1"/>
  <c r="F336" i="4"/>
  <c r="E336" i="4"/>
  <c r="F362" i="4"/>
  <c r="E362" i="4"/>
  <c r="E300" i="4"/>
  <c r="F300" i="4" s="1"/>
  <c r="E284" i="4"/>
  <c r="F284" i="4" s="1"/>
  <c r="E140" i="4"/>
  <c r="F140" i="4" s="1"/>
  <c r="E138" i="4"/>
  <c r="F138" i="4" s="1"/>
  <c r="E298" i="4"/>
  <c r="F298" i="4" s="1"/>
  <c r="E225" i="4"/>
  <c r="F225" i="4" s="1"/>
  <c r="E195" i="4"/>
  <c r="F195" i="4" s="1"/>
  <c r="F194" i="4"/>
  <c r="E194" i="4"/>
  <c r="E174" i="4"/>
  <c r="F174" i="4" s="1"/>
  <c r="F120" i="4"/>
  <c r="E120" i="4"/>
  <c r="E97" i="4"/>
  <c r="F97" i="4" s="1"/>
  <c r="E318" i="4"/>
  <c r="F318" i="4" s="1"/>
  <c r="E136" i="4"/>
  <c r="F136" i="4" s="1"/>
  <c r="F37" i="4"/>
  <c r="E37" i="4"/>
  <c r="E334" i="4"/>
  <c r="F334" i="4" s="1"/>
  <c r="E279" i="4"/>
  <c r="F279" i="4" s="1"/>
  <c r="E206" i="4"/>
  <c r="F206" i="4" s="1"/>
  <c r="E193" i="4"/>
  <c r="F193" i="4" s="1"/>
  <c r="F314" i="4"/>
  <c r="E314" i="4"/>
  <c r="E250" i="4"/>
  <c r="F250" i="4" s="1"/>
  <c r="E204" i="4"/>
  <c r="F204" i="4" s="1"/>
  <c r="F81" i="4"/>
  <c r="E81" i="4"/>
  <c r="F93" i="4"/>
  <c r="E93" i="4"/>
  <c r="E311" i="4"/>
  <c r="F311" i="4" s="1"/>
  <c r="E247" i="4"/>
  <c r="F247" i="4" s="1"/>
  <c r="E169" i="4"/>
  <c r="F169" i="4" s="1"/>
  <c r="E89" i="4"/>
  <c r="F89" i="4" s="1"/>
  <c r="F79" i="4"/>
  <c r="E79" i="4"/>
  <c r="E72" i="4"/>
  <c r="F72" i="4" s="1"/>
  <c r="E220" i="4"/>
  <c r="F220" i="4" s="1"/>
  <c r="F168" i="4"/>
  <c r="E168" i="4"/>
  <c r="F153" i="4"/>
  <c r="E153" i="4"/>
  <c r="E113" i="4"/>
  <c r="F113" i="4" s="1"/>
  <c r="E261" i="4"/>
  <c r="F261" i="4" s="1"/>
  <c r="E189" i="4"/>
  <c r="F189" i="4" s="1"/>
  <c r="E151" i="4"/>
  <c r="F151" i="4" s="1"/>
  <c r="E110" i="4"/>
  <c r="F110" i="4" s="1"/>
  <c r="F353" i="4"/>
  <c r="E353" i="4"/>
  <c r="E259" i="4"/>
  <c r="F259" i="4" s="1"/>
  <c r="F188" i="4"/>
  <c r="E188" i="4"/>
  <c r="E85" i="4"/>
  <c r="F85" i="4" s="1"/>
  <c r="F69" i="4"/>
  <c r="E69" i="4"/>
  <c r="F48" i="4"/>
  <c r="E48" i="4"/>
  <c r="E352" i="4"/>
  <c r="F352" i="4" s="1"/>
  <c r="E107" i="4"/>
  <c r="F107" i="4" s="1"/>
  <c r="F45" i="4"/>
  <c r="E45" i="4"/>
  <c r="E6" i="4"/>
  <c r="F6" i="4" s="1"/>
  <c r="E383" i="4"/>
  <c r="F383" i="4" s="1"/>
  <c r="E274" i="4"/>
  <c r="F274" i="4" s="1"/>
  <c r="E129" i="4"/>
  <c r="F129" i="4" s="1"/>
  <c r="F106" i="4"/>
  <c r="E106" i="4"/>
  <c r="E134" i="4"/>
  <c r="F134" i="4" s="1"/>
  <c r="E92" i="4"/>
  <c r="F92" i="4" s="1"/>
  <c r="F328" i="4"/>
  <c r="E328" i="4"/>
  <c r="F304" i="4"/>
  <c r="E304" i="4"/>
  <c r="F272" i="4"/>
  <c r="E272" i="4"/>
  <c r="E211" i="4"/>
  <c r="F211" i="4" s="1"/>
  <c r="E182" i="4"/>
  <c r="F182" i="4" s="1"/>
  <c r="E164" i="4"/>
  <c r="F164" i="4" s="1"/>
  <c r="F371" i="4"/>
  <c r="E371" i="4"/>
  <c r="E327" i="4"/>
  <c r="F327" i="4" s="1"/>
  <c r="E128" i="4"/>
  <c r="F128" i="4" s="1"/>
  <c r="F84" i="4"/>
  <c r="E84" i="4"/>
  <c r="F63" i="4"/>
  <c r="E63" i="4"/>
  <c r="E27" i="4"/>
  <c r="F27" i="4" s="1"/>
  <c r="F374" i="4"/>
  <c r="E374" i="4"/>
  <c r="E368" i="4"/>
  <c r="F368" i="4" s="1"/>
  <c r="E269" i="4"/>
  <c r="F269" i="4" s="1"/>
  <c r="E229" i="4"/>
  <c r="F229" i="4" s="1"/>
  <c r="E197" i="4"/>
  <c r="F197" i="4" s="1"/>
  <c r="E196" i="4"/>
  <c r="F196" i="4" s="1"/>
  <c r="F162" i="4"/>
  <c r="E162" i="4"/>
  <c r="E146" i="4"/>
  <c r="F146" i="4" s="1"/>
  <c r="F145" i="4"/>
  <c r="E145" i="4"/>
  <c r="F124" i="4"/>
  <c r="E124" i="4"/>
  <c r="E103" i="4"/>
  <c r="F103" i="4" s="1"/>
  <c r="E62" i="4"/>
  <c r="F62" i="4" s="1"/>
  <c r="F26" i="4"/>
  <c r="E26" i="4"/>
  <c r="F324" i="4"/>
  <c r="E324" i="4"/>
  <c r="E366" i="4"/>
  <c r="F366" i="4" s="1"/>
  <c r="E302" i="4"/>
  <c r="F302" i="4" s="1"/>
  <c r="E267" i="4"/>
  <c r="F267" i="4" s="1"/>
  <c r="F228" i="4"/>
  <c r="E228" i="4"/>
  <c r="E207" i="4"/>
  <c r="F207" i="4" s="1"/>
  <c r="E180" i="4"/>
  <c r="F180" i="4" s="1"/>
  <c r="F179" i="4"/>
  <c r="E179" i="4"/>
  <c r="F161" i="4"/>
  <c r="E161" i="4"/>
  <c r="F160" i="4"/>
  <c r="E160" i="4"/>
  <c r="E144" i="4"/>
  <c r="F144" i="4" s="1"/>
  <c r="E143" i="4"/>
  <c r="F143" i="4" s="1"/>
  <c r="E102" i="4"/>
  <c r="F102" i="4" s="1"/>
  <c r="F42" i="4"/>
  <c r="E42" i="4"/>
  <c r="E308" i="4"/>
  <c r="F308" i="4" s="1"/>
  <c r="E321" i="4"/>
  <c r="F321" i="4" s="1"/>
  <c r="F301" i="4"/>
  <c r="E301" i="4"/>
  <c r="F286" i="4"/>
  <c r="E286" i="4"/>
  <c r="E159" i="4"/>
  <c r="F159" i="4" s="1"/>
  <c r="E157" i="4"/>
  <c r="F157" i="4" s="1"/>
  <c r="E141" i="4"/>
  <c r="F141" i="4" s="1"/>
  <c r="E60" i="4"/>
  <c r="F60" i="4" s="1"/>
  <c r="E221" i="4"/>
  <c r="F221" i="4" s="1"/>
  <c r="E40" i="4"/>
  <c r="F40" i="4" s="1"/>
  <c r="E287" i="4"/>
  <c r="F287" i="4" s="1"/>
  <c r="F253" i="4"/>
  <c r="E253" i="4"/>
  <c r="E175" i="4"/>
  <c r="F175" i="4" s="1"/>
  <c r="E156" i="4"/>
  <c r="F156" i="4" s="1"/>
  <c r="E123" i="4"/>
  <c r="F123" i="4" s="1"/>
  <c r="E83" i="4"/>
  <c r="F83" i="4" s="1"/>
  <c r="E39" i="4"/>
  <c r="F39" i="4" s="1"/>
  <c r="F19" i="4"/>
  <c r="E19" i="4"/>
  <c r="E18" i="4"/>
  <c r="F18" i="4" s="1"/>
  <c r="F96" i="4"/>
  <c r="E96" i="4"/>
  <c r="E360" i="4"/>
  <c r="F360" i="4" s="1"/>
  <c r="E319" i="4"/>
  <c r="F319" i="4" s="1"/>
  <c r="E283" i="4"/>
  <c r="F283" i="4" s="1"/>
  <c r="E224" i="4"/>
  <c r="F224" i="4" s="1"/>
  <c r="E137" i="4"/>
  <c r="F137" i="4" s="1"/>
  <c r="F126" i="4"/>
  <c r="E126" i="4"/>
  <c r="F38" i="4"/>
  <c r="E38" i="4"/>
  <c r="E17" i="4"/>
  <c r="F17" i="4" s="1"/>
  <c r="E16" i="4"/>
  <c r="F16" i="4" s="1"/>
  <c r="E51" i="4"/>
  <c r="F51" i="4" s="1"/>
  <c r="E281" i="4"/>
  <c r="F281" i="4" s="1"/>
  <c r="E265" i="4"/>
  <c r="F265" i="4" s="1"/>
  <c r="E264" i="4"/>
  <c r="F264" i="4" s="1"/>
  <c r="F223" i="4"/>
  <c r="E223" i="4"/>
  <c r="F222" i="4"/>
  <c r="E222" i="4"/>
  <c r="F173" i="4"/>
  <c r="E173" i="4"/>
  <c r="E119" i="4"/>
  <c r="F119" i="4" s="1"/>
  <c r="E95" i="4"/>
  <c r="F95" i="4" s="1"/>
  <c r="E59" i="4"/>
  <c r="F59" i="4" s="1"/>
  <c r="E13" i="4"/>
  <c r="F13" i="4" s="1"/>
  <c r="E2" i="4"/>
  <c r="F2" i="4" s="1"/>
  <c r="E358" i="4"/>
  <c r="F358" i="4" s="1"/>
  <c r="E317" i="4"/>
  <c r="F317" i="4" s="1"/>
  <c r="F251" i="4"/>
  <c r="E251" i="4"/>
  <c r="E172" i="4"/>
  <c r="F172" i="4" s="1"/>
  <c r="F154" i="4"/>
  <c r="E154" i="4"/>
  <c r="F133" i="4"/>
  <c r="E133" i="4"/>
  <c r="E116" i="4"/>
  <c r="F116" i="4" s="1"/>
  <c r="E115" i="4"/>
  <c r="F115" i="4" s="1"/>
  <c r="F94" i="4"/>
  <c r="E94" i="4"/>
  <c r="E56" i="4"/>
  <c r="F56" i="4" s="1"/>
  <c r="E35" i="4"/>
  <c r="F35" i="4" s="1"/>
  <c r="E12" i="4"/>
  <c r="F12" i="4" s="1"/>
  <c r="E357" i="4"/>
  <c r="F357" i="4" s="1"/>
  <c r="F333" i="4"/>
  <c r="E333" i="4"/>
  <c r="F278" i="4"/>
  <c r="E278" i="4"/>
  <c r="E191" i="4"/>
  <c r="F191" i="4" s="1"/>
  <c r="F132" i="4"/>
  <c r="E132" i="4"/>
  <c r="F54" i="4"/>
  <c r="E54" i="4"/>
  <c r="E15" i="4"/>
  <c r="F15" i="4" s="1"/>
  <c r="E384" i="4"/>
  <c r="F384" i="4" s="1"/>
  <c r="E331" i="4"/>
  <c r="F331" i="4" s="1"/>
  <c r="E297" i="4"/>
  <c r="F297" i="4" s="1"/>
  <c r="F277" i="4"/>
  <c r="E277" i="4"/>
  <c r="E262" i="4"/>
  <c r="F262" i="4" s="1"/>
  <c r="E90" i="4"/>
  <c r="F90" i="4" s="1"/>
  <c r="F33" i="4"/>
  <c r="E33" i="4"/>
  <c r="F11" i="4"/>
  <c r="E11" i="4"/>
  <c r="E10" i="4"/>
  <c r="F10" i="4" s="1"/>
  <c r="F155" i="4"/>
  <c r="E155" i="4"/>
  <c r="E3" i="4"/>
  <c r="F3" i="4" s="1"/>
  <c r="E205" i="4"/>
  <c r="F205" i="4" s="1"/>
  <c r="E152" i="4"/>
  <c r="F152" i="4" s="1"/>
  <c r="E86" i="4"/>
  <c r="F86" i="4" s="1"/>
  <c r="E88" i="4"/>
  <c r="F88" i="4" s="1"/>
  <c r="F71" i="4"/>
  <c r="E71" i="4"/>
  <c r="E70" i="4"/>
  <c r="F70" i="4" s="1"/>
  <c r="F50" i="4"/>
  <c r="E50" i="4"/>
  <c r="F32" i="4"/>
  <c r="E32" i="4"/>
  <c r="E31" i="4"/>
  <c r="F31" i="4" s="1"/>
  <c r="E325" i="4"/>
  <c r="F325" i="4" s="1"/>
  <c r="F320" i="4"/>
  <c r="E320" i="4"/>
  <c r="E236" i="4"/>
  <c r="F236" i="4" s="1"/>
  <c r="E219" i="4"/>
  <c r="F219" i="4" s="1"/>
  <c r="E167" i="4"/>
  <c r="F167" i="4" s="1"/>
  <c r="E130" i="4"/>
  <c r="F130" i="4" s="1"/>
  <c r="F49" i="4"/>
  <c r="E49" i="4"/>
  <c r="F315" i="4"/>
  <c r="E315" i="4"/>
  <c r="E260" i="4"/>
  <c r="F260" i="4" s="1"/>
  <c r="F245" i="4"/>
  <c r="E245" i="4"/>
  <c r="F218" i="4"/>
  <c r="E218" i="4"/>
  <c r="E166" i="4"/>
  <c r="F166" i="4" s="1"/>
  <c r="E47" i="4"/>
  <c r="F47" i="4" s="1"/>
  <c r="E326" i="4"/>
  <c r="F326" i="4" s="1"/>
  <c r="E158" i="4"/>
  <c r="F158" i="4" s="1"/>
  <c r="E307" i="4"/>
  <c r="F307" i="4" s="1"/>
  <c r="E244" i="4"/>
  <c r="F244" i="4" s="1"/>
  <c r="E241" i="4"/>
  <c r="F241" i="4" s="1"/>
  <c r="F216" i="4"/>
  <c r="E216" i="4"/>
  <c r="F215" i="4"/>
  <c r="E215" i="4"/>
  <c r="E185" i="4"/>
  <c r="F185" i="4" s="1"/>
  <c r="F165" i="4"/>
  <c r="E165" i="4"/>
  <c r="E7" i="4"/>
  <c r="F7" i="4" s="1"/>
  <c r="E135" i="4"/>
  <c r="F135" i="4" s="1"/>
  <c r="E34" i="4"/>
  <c r="F34" i="4" s="1"/>
  <c r="E296" i="4"/>
  <c r="F296" i="4" s="1"/>
  <c r="F295" i="4"/>
  <c r="E295" i="4"/>
  <c r="F275" i="4"/>
  <c r="E275" i="4"/>
  <c r="E239" i="4"/>
  <c r="F239" i="4" s="1"/>
  <c r="F214" i="4"/>
  <c r="E214" i="4"/>
  <c r="F212" i="4"/>
  <c r="E212" i="4"/>
  <c r="E184" i="4"/>
  <c r="F184" i="4" s="1"/>
  <c r="E381" i="4"/>
  <c r="F381" i="4" s="1"/>
  <c r="F380" i="4"/>
  <c r="E380" i="4"/>
  <c r="E376" i="4"/>
  <c r="F376" i="4" s="1"/>
  <c r="F375" i="4"/>
  <c r="E375" i="4"/>
  <c r="E292" i="4"/>
  <c r="F292" i="4" s="1"/>
  <c r="E273" i="4"/>
  <c r="F273" i="4" s="1"/>
  <c r="F257" i="4"/>
  <c r="E257" i="4"/>
  <c r="E231" i="4"/>
  <c r="F231" i="4" s="1"/>
  <c r="E210" i="4"/>
  <c r="F210" i="4" s="1"/>
  <c r="F202" i="4"/>
  <c r="E202" i="4"/>
  <c r="F201" i="4"/>
  <c r="E201" i="4"/>
  <c r="E149" i="4"/>
  <c r="F149" i="4" s="1"/>
  <c r="E105" i="4"/>
  <c r="F105" i="4" s="1"/>
  <c r="E104" i="4"/>
  <c r="F104" i="4" s="1"/>
  <c r="E30" i="4"/>
  <c r="F30" i="4" s="1"/>
  <c r="F29" i="4"/>
  <c r="E29" i="4"/>
  <c r="E378" i="4"/>
  <c r="F378" i="4" s="1"/>
  <c r="F373" i="4"/>
  <c r="E373" i="4"/>
  <c r="F372" i="4"/>
  <c r="E372" i="4"/>
  <c r="F370" i="4"/>
  <c r="E370" i="4"/>
  <c r="E369" i="4"/>
  <c r="F369" i="4" s="1"/>
  <c r="F303" i="4"/>
  <c r="E303" i="4"/>
  <c r="E290" i="4"/>
  <c r="F290" i="4" s="1"/>
  <c r="E271" i="4"/>
  <c r="F271" i="4" s="1"/>
  <c r="E233" i="4"/>
  <c r="F233" i="4" s="1"/>
  <c r="E200" i="4"/>
  <c r="F200" i="4" s="1"/>
  <c r="F199" i="4"/>
  <c r="E199" i="4"/>
  <c r="F176" i="4"/>
  <c r="E176" i="4"/>
  <c r="E147" i="4"/>
  <c r="F147" i="4" s="1"/>
  <c r="F127" i="4"/>
  <c r="E127" i="4"/>
  <c r="F73" i="4"/>
  <c r="E73" i="4"/>
  <c r="E57" i="4"/>
  <c r="F57" i="4" s="1"/>
  <c r="E192" i="4"/>
  <c r="F192" i="4" s="1"/>
  <c r="F364" i="4"/>
  <c r="E364" i="4"/>
  <c r="E36" i="4"/>
  <c r="F36" i="4" s="1"/>
  <c r="F322" i="4"/>
  <c r="E322" i="4"/>
  <c r="E74" i="4"/>
  <c r="F74" i="4" s="1"/>
  <c r="C320" i="3"/>
  <c r="D318" i="3"/>
  <c r="E302" i="3"/>
  <c r="F302" i="3" s="1"/>
  <c r="E297" i="3"/>
  <c r="F297" i="3" s="1"/>
  <c r="E293" i="3"/>
  <c r="F293" i="3" s="1"/>
  <c r="E286" i="3"/>
  <c r="F286" i="3" s="1"/>
  <c r="E285" i="3"/>
  <c r="F285" i="3" s="1"/>
  <c r="E280" i="3"/>
  <c r="F280" i="3" s="1"/>
  <c r="E271" i="3"/>
  <c r="F271" i="3" s="1"/>
  <c r="E244" i="3"/>
  <c r="F244" i="3" s="1"/>
  <c r="E243" i="3"/>
  <c r="F243" i="3" s="1"/>
  <c r="E238" i="3"/>
  <c r="F238" i="3" s="1"/>
  <c r="E221" i="3"/>
  <c r="F221" i="3" s="1"/>
  <c r="F183" i="3"/>
  <c r="E183" i="3"/>
  <c r="E181" i="3"/>
  <c r="F181" i="3" s="1"/>
  <c r="E160" i="3"/>
  <c r="F160" i="3" s="1"/>
  <c r="F140" i="3"/>
  <c r="E140" i="3"/>
  <c r="E139" i="3"/>
  <c r="F139" i="3" s="1"/>
  <c r="E135" i="3"/>
  <c r="F135" i="3" s="1"/>
  <c r="E119" i="3"/>
  <c r="F119" i="3" s="1"/>
  <c r="F117" i="3"/>
  <c r="E117" i="3"/>
  <c r="E116" i="3"/>
  <c r="F116" i="3" s="1"/>
  <c r="E112" i="3"/>
  <c r="F112" i="3" s="1"/>
  <c r="E111" i="3"/>
  <c r="F111" i="3" s="1"/>
  <c r="E91" i="3"/>
  <c r="F91" i="3" s="1"/>
  <c r="E87" i="3"/>
  <c r="F87" i="3" s="1"/>
  <c r="F58" i="3"/>
  <c r="E58" i="3"/>
  <c r="E40" i="3"/>
  <c r="F40" i="3" s="1"/>
  <c r="E34" i="3"/>
  <c r="F34" i="3" s="1"/>
  <c r="E28" i="3"/>
  <c r="F28" i="3" s="1"/>
  <c r="F27" i="3"/>
  <c r="E27" i="3"/>
  <c r="E22" i="3"/>
  <c r="F22" i="3" s="1"/>
  <c r="E21" i="3"/>
  <c r="F21" i="3" s="1"/>
  <c r="E10" i="3"/>
  <c r="F10" i="3" s="1"/>
  <c r="E310" i="3"/>
  <c r="F310" i="3" s="1"/>
  <c r="E303" i="3"/>
  <c r="F303" i="3" s="1"/>
  <c r="E301" i="3"/>
  <c r="F301" i="3" s="1"/>
  <c r="E299" i="3"/>
  <c r="F299" i="3" s="1"/>
  <c r="E292" i="3"/>
  <c r="F292" i="3" s="1"/>
  <c r="E289" i="3"/>
  <c r="F289" i="3" s="1"/>
  <c r="E288" i="3"/>
  <c r="F288" i="3" s="1"/>
  <c r="E284" i="3"/>
  <c r="F284" i="3" s="1"/>
  <c r="F283" i="3"/>
  <c r="E283" i="3"/>
  <c r="E282" i="3"/>
  <c r="F282" i="3" s="1"/>
  <c r="E276" i="3"/>
  <c r="F276" i="3" s="1"/>
  <c r="E272" i="3"/>
  <c r="F272" i="3" s="1"/>
  <c r="E266" i="3"/>
  <c r="F266" i="3" s="1"/>
  <c r="E263" i="3"/>
  <c r="F263" i="3" s="1"/>
  <c r="E262" i="3"/>
  <c r="F262" i="3" s="1"/>
  <c r="E260" i="3"/>
  <c r="F260" i="3" s="1"/>
  <c r="E258" i="3"/>
  <c r="F258" i="3" s="1"/>
  <c r="E257" i="3"/>
  <c r="F257" i="3" s="1"/>
  <c r="E256" i="3"/>
  <c r="F256" i="3" s="1"/>
  <c r="E255" i="3"/>
  <c r="F255" i="3" s="1"/>
  <c r="E254" i="3"/>
  <c r="F254" i="3" s="1"/>
  <c r="E249" i="3"/>
  <c r="F249" i="3" s="1"/>
  <c r="E240" i="3"/>
  <c r="F240" i="3" s="1"/>
  <c r="E239" i="3"/>
  <c r="F239" i="3" s="1"/>
  <c r="E237" i="3"/>
  <c r="F237" i="3" s="1"/>
  <c r="E236" i="3"/>
  <c r="F236" i="3" s="1"/>
  <c r="E232" i="3"/>
  <c r="F232" i="3" s="1"/>
  <c r="E227" i="3"/>
  <c r="F227" i="3" s="1"/>
  <c r="F225" i="3"/>
  <c r="E225" i="3"/>
  <c r="E223" i="3"/>
  <c r="F223" i="3" s="1"/>
  <c r="E222" i="3"/>
  <c r="F222" i="3" s="1"/>
  <c r="E217" i="3"/>
  <c r="F217" i="3" s="1"/>
  <c r="E216" i="3"/>
  <c r="F216" i="3" s="1"/>
  <c r="E212" i="3"/>
  <c r="F212" i="3" s="1"/>
  <c r="F209" i="3"/>
  <c r="E209" i="3"/>
  <c r="F208" i="3"/>
  <c r="E208" i="3"/>
  <c r="E207" i="3"/>
  <c r="F207" i="3" s="1"/>
  <c r="E203" i="3"/>
  <c r="F203" i="3" s="1"/>
  <c r="E200" i="3"/>
  <c r="F200" i="3" s="1"/>
  <c r="E198" i="3"/>
  <c r="F198" i="3" s="1"/>
  <c r="F197" i="3"/>
  <c r="E197" i="3"/>
  <c r="E196" i="3"/>
  <c r="F196" i="3" s="1"/>
  <c r="E186" i="3"/>
  <c r="F186" i="3" s="1"/>
  <c r="E182" i="3"/>
  <c r="F182" i="3" s="1"/>
  <c r="E178" i="3"/>
  <c r="F178" i="3" s="1"/>
  <c r="E177" i="3"/>
  <c r="F177" i="3" s="1"/>
  <c r="E170" i="3"/>
  <c r="F170" i="3" s="1"/>
  <c r="E167" i="3"/>
  <c r="F167" i="3" s="1"/>
  <c r="E166" i="3"/>
  <c r="F166" i="3" s="1"/>
  <c r="E165" i="3"/>
  <c r="F165" i="3" s="1"/>
  <c r="E163" i="3"/>
  <c r="F163" i="3" s="1"/>
  <c r="E161" i="3"/>
  <c r="F161" i="3" s="1"/>
  <c r="E155" i="3"/>
  <c r="F155" i="3" s="1"/>
  <c r="E154" i="3"/>
  <c r="F154" i="3" s="1"/>
  <c r="E152" i="3"/>
  <c r="F152" i="3" s="1"/>
  <c r="E151" i="3"/>
  <c r="F151" i="3" s="1"/>
  <c r="E148" i="3"/>
  <c r="F148" i="3" s="1"/>
  <c r="E145" i="3"/>
  <c r="F145" i="3" s="1"/>
  <c r="E144" i="3"/>
  <c r="F144" i="3" s="1"/>
  <c r="E143" i="3"/>
  <c r="F143" i="3" s="1"/>
  <c r="F137" i="3"/>
  <c r="E137" i="3"/>
  <c r="E136" i="3"/>
  <c r="F136" i="3" s="1"/>
  <c r="E134" i="3"/>
  <c r="F134" i="3" s="1"/>
  <c r="F133" i="3"/>
  <c r="E133" i="3"/>
  <c r="E132" i="3"/>
  <c r="F132" i="3" s="1"/>
  <c r="E126" i="3"/>
  <c r="F126" i="3" s="1"/>
  <c r="E122" i="3"/>
  <c r="F122" i="3" s="1"/>
  <c r="E120" i="3"/>
  <c r="F120" i="3" s="1"/>
  <c r="E118" i="3"/>
  <c r="F118" i="3" s="1"/>
  <c r="E113" i="3"/>
  <c r="F113" i="3" s="1"/>
  <c r="E108" i="3"/>
  <c r="F108" i="3" s="1"/>
  <c r="E107" i="3"/>
  <c r="F107" i="3" s="1"/>
  <c r="E106" i="3"/>
  <c r="F106" i="3" s="1"/>
  <c r="E104" i="3"/>
  <c r="F104" i="3" s="1"/>
  <c r="E103" i="3"/>
  <c r="F103" i="3" s="1"/>
  <c r="E102" i="3"/>
  <c r="F102" i="3" s="1"/>
  <c r="E99" i="3"/>
  <c r="F99" i="3" s="1"/>
  <c r="E98" i="3"/>
  <c r="F98" i="3" s="1"/>
  <c r="E93" i="3"/>
  <c r="F93" i="3" s="1"/>
  <c r="E90" i="3"/>
  <c r="F90" i="3" s="1"/>
  <c r="E85" i="3"/>
  <c r="F85" i="3" s="1"/>
  <c r="E84" i="3"/>
  <c r="F84" i="3" s="1"/>
  <c r="E83" i="3"/>
  <c r="F83" i="3" s="1"/>
  <c r="E82" i="3"/>
  <c r="F82" i="3" s="1"/>
  <c r="E77" i="3"/>
  <c r="F77" i="3" s="1"/>
  <c r="E74" i="3"/>
  <c r="F74" i="3" s="1"/>
  <c r="E70" i="3"/>
  <c r="F70" i="3" s="1"/>
  <c r="E69" i="3"/>
  <c r="F69" i="3" s="1"/>
  <c r="E66" i="3"/>
  <c r="F66" i="3" s="1"/>
  <c r="E65" i="3"/>
  <c r="F65" i="3" s="1"/>
  <c r="E64" i="3"/>
  <c r="F64" i="3" s="1"/>
  <c r="E63" i="3"/>
  <c r="F63" i="3" s="1"/>
  <c r="E59" i="3"/>
  <c r="F59" i="3" s="1"/>
  <c r="E53" i="3"/>
  <c r="F53" i="3" s="1"/>
  <c r="E51" i="3"/>
  <c r="F51" i="3" s="1"/>
  <c r="E49" i="3"/>
  <c r="F49" i="3" s="1"/>
  <c r="E48" i="3"/>
  <c r="F48" i="3" s="1"/>
  <c r="E46" i="3"/>
  <c r="F46" i="3" s="1"/>
  <c r="E45" i="3"/>
  <c r="F45" i="3" s="1"/>
  <c r="E44" i="3"/>
  <c r="F44" i="3" s="1"/>
  <c r="E37" i="3"/>
  <c r="F37" i="3" s="1"/>
  <c r="E30" i="3"/>
  <c r="F30" i="3" s="1"/>
  <c r="F26" i="3"/>
  <c r="E26" i="3"/>
  <c r="E25" i="3"/>
  <c r="F25" i="3" s="1"/>
  <c r="E19" i="3"/>
  <c r="F19" i="3" s="1"/>
  <c r="E13" i="3"/>
  <c r="F13" i="3" s="1"/>
  <c r="E12" i="3"/>
  <c r="F12" i="3" s="1"/>
  <c r="E6" i="3"/>
  <c r="F6" i="3" s="1"/>
  <c r="E5" i="3"/>
  <c r="F5" i="3" s="1"/>
  <c r="E2" i="3"/>
  <c r="F2" i="3" s="1"/>
  <c r="E305" i="3"/>
  <c r="F305" i="3" s="1"/>
  <c r="E231" i="3"/>
  <c r="F231" i="3" s="1"/>
  <c r="E235" i="3"/>
  <c r="F235" i="3" s="1"/>
  <c r="E229" i="3"/>
  <c r="F229" i="3" s="1"/>
  <c r="E130" i="3"/>
  <c r="F130" i="3" s="1"/>
  <c r="E54" i="3"/>
  <c r="F54" i="3" s="1"/>
  <c r="E86" i="3"/>
  <c r="F86" i="3" s="1"/>
  <c r="E47" i="3"/>
  <c r="F47" i="3" s="1"/>
  <c r="E287" i="3"/>
  <c r="F287" i="3" s="1"/>
  <c r="E41" i="3"/>
  <c r="F41" i="3" s="1"/>
  <c r="E73" i="3"/>
  <c r="F73" i="3" s="1"/>
  <c r="E81" i="3"/>
  <c r="F81" i="3" s="1"/>
  <c r="E309" i="3"/>
  <c r="F309" i="3" s="1"/>
  <c r="E308" i="3"/>
  <c r="F308" i="3" s="1"/>
  <c r="E307" i="3"/>
  <c r="F307" i="3" s="1"/>
  <c r="E306" i="3"/>
  <c r="F306" i="3" s="1"/>
  <c r="E291" i="3"/>
  <c r="F291" i="3" s="1"/>
  <c r="E312" i="3"/>
  <c r="F312" i="3" s="1"/>
  <c r="E279" i="3"/>
  <c r="F279" i="3" s="1"/>
  <c r="E268" i="3"/>
  <c r="F268" i="3" s="1"/>
  <c r="E275" i="3"/>
  <c r="F275" i="3" s="1"/>
  <c r="E270" i="3"/>
  <c r="F270" i="3" s="1"/>
  <c r="E265" i="3"/>
  <c r="F265" i="3" s="1"/>
  <c r="E261" i="3"/>
  <c r="F261" i="3" s="1"/>
  <c r="E252" i="3"/>
  <c r="F252" i="3" s="1"/>
  <c r="E247" i="3"/>
  <c r="F247" i="3" s="1"/>
  <c r="E214" i="3"/>
  <c r="F214" i="3" s="1"/>
  <c r="E194" i="3"/>
  <c r="F194" i="3" s="1"/>
  <c r="E72" i="3"/>
  <c r="F72" i="3" s="1"/>
  <c r="E76" i="3"/>
  <c r="F76" i="3" s="1"/>
  <c r="E60" i="3"/>
  <c r="F60" i="3" s="1"/>
  <c r="E176" i="3"/>
  <c r="F176" i="3" s="1"/>
  <c r="E234" i="3"/>
  <c r="F234" i="3" s="1"/>
  <c r="E233" i="3"/>
  <c r="F233" i="3" s="1"/>
  <c r="E128" i="3"/>
  <c r="F128" i="3" s="1"/>
  <c r="E38" i="3"/>
  <c r="F38" i="3" s="1"/>
  <c r="E4" i="3"/>
  <c r="F4" i="3" s="1"/>
  <c r="E24" i="3"/>
  <c r="F24" i="3" s="1"/>
  <c r="E7" i="3"/>
  <c r="F7" i="3" s="1"/>
  <c r="E172" i="3"/>
  <c r="F172" i="3" s="1"/>
  <c r="E157" i="3"/>
  <c r="F157" i="3" s="1"/>
  <c r="E168" i="3"/>
  <c r="F168" i="3" s="1"/>
  <c r="E180" i="3"/>
  <c r="F180" i="3" s="1"/>
  <c r="E138" i="3"/>
  <c r="F138" i="3" s="1"/>
  <c r="E33" i="3"/>
  <c r="F33" i="3" s="1"/>
  <c r="E39" i="3"/>
  <c r="F39" i="3" s="1"/>
  <c r="E29" i="3"/>
  <c r="F29" i="3" s="1"/>
  <c r="E18" i="3"/>
  <c r="F18" i="3" s="1"/>
  <c r="E9" i="3"/>
  <c r="F9" i="3" s="1"/>
  <c r="E16" i="3"/>
  <c r="F16" i="3" s="1"/>
  <c r="E164" i="3"/>
  <c r="F164" i="3" s="1"/>
  <c r="E162" i="3"/>
  <c r="F162" i="3" s="1"/>
  <c r="E131" i="3"/>
  <c r="F131" i="3" s="1"/>
  <c r="E142" i="3"/>
  <c r="F142" i="3" s="1"/>
  <c r="E213" i="3"/>
  <c r="F213" i="3" s="1"/>
  <c r="E191" i="3"/>
  <c r="F191" i="3" s="1"/>
  <c r="E188" i="3"/>
  <c r="F188" i="3" s="1"/>
  <c r="E211" i="3"/>
  <c r="F211" i="3" s="1"/>
  <c r="E189" i="3"/>
  <c r="F189" i="3" s="1"/>
  <c r="E311" i="3"/>
  <c r="F311" i="3" s="1"/>
  <c r="E313" i="3"/>
  <c r="F313" i="3" s="1"/>
  <c r="E57" i="3"/>
  <c r="F57" i="3" s="1"/>
  <c r="E55" i="3"/>
  <c r="F55" i="3" s="1"/>
  <c r="E43" i="3"/>
  <c r="F43" i="3" s="1"/>
  <c r="E31" i="3"/>
  <c r="F31" i="3" s="1"/>
  <c r="E17" i="3"/>
  <c r="F17" i="3" s="1"/>
  <c r="E20" i="3"/>
  <c r="F20" i="3" s="1"/>
  <c r="E11" i="3"/>
  <c r="F11" i="3" s="1"/>
  <c r="E115" i="3"/>
  <c r="F115" i="3" s="1"/>
  <c r="E100" i="3"/>
  <c r="F100" i="3" s="1"/>
  <c r="E95" i="3"/>
  <c r="F95" i="3" s="1"/>
  <c r="E88" i="3"/>
  <c r="F88" i="3" s="1"/>
  <c r="F250" i="3"/>
  <c r="E250" i="3"/>
  <c r="E248" i="3"/>
  <c r="F248" i="3" s="1"/>
  <c r="E32" i="3"/>
  <c r="F32" i="3" s="1"/>
  <c r="E50" i="3"/>
  <c r="F50" i="3" s="1"/>
  <c r="E42" i="3"/>
  <c r="F42" i="3" s="1"/>
  <c r="E8" i="3"/>
  <c r="F8" i="3" s="1"/>
  <c r="E201" i="3"/>
  <c r="F201" i="3" s="1"/>
  <c r="E96" i="3"/>
  <c r="F96" i="3" s="1"/>
  <c r="E109" i="3"/>
  <c r="F109" i="3" s="1"/>
  <c r="E97" i="3"/>
  <c r="F97" i="3" s="1"/>
  <c r="E92" i="3"/>
  <c r="F92" i="3" s="1"/>
  <c r="E75" i="3"/>
  <c r="F75" i="3" s="1"/>
  <c r="E114" i="3"/>
  <c r="F114" i="3" s="1"/>
  <c r="E277" i="3"/>
  <c r="F277" i="3" s="1"/>
  <c r="E56" i="3"/>
  <c r="F56" i="3" s="1"/>
  <c r="E52" i="3"/>
  <c r="F52" i="3" s="1"/>
  <c r="E35" i="3"/>
  <c r="F35" i="3" s="1"/>
  <c r="E23" i="3"/>
  <c r="F23" i="3" s="1"/>
  <c r="E101" i="3"/>
  <c r="F101" i="3" s="1"/>
  <c r="E110" i="3"/>
  <c r="F110" i="3" s="1"/>
  <c r="E89" i="3"/>
  <c r="F89" i="3" s="1"/>
  <c r="E153" i="3"/>
  <c r="F153" i="3" s="1"/>
  <c r="E274" i="3"/>
  <c r="F274" i="3" s="1"/>
  <c r="E267" i="3"/>
  <c r="F267" i="3" s="1"/>
  <c r="E241" i="3"/>
  <c r="F241" i="3" s="1"/>
  <c r="E173" i="3"/>
  <c r="F173" i="3" s="1"/>
  <c r="E129" i="3"/>
  <c r="F129" i="3" s="1"/>
  <c r="E259" i="3"/>
  <c r="F259" i="3" s="1"/>
  <c r="E251" i="3"/>
  <c r="F251" i="3" s="1"/>
  <c r="E94" i="3"/>
  <c r="F94" i="3" s="1"/>
  <c r="E80" i="3"/>
  <c r="F80" i="3" s="1"/>
  <c r="E78" i="3"/>
  <c r="F78" i="3" s="1"/>
  <c r="E79" i="3"/>
  <c r="F79" i="3" s="1"/>
  <c r="E67" i="3"/>
  <c r="F67" i="3" s="1"/>
  <c r="E15" i="3"/>
  <c r="F15" i="3" s="1"/>
  <c r="E304" i="3"/>
  <c r="F304" i="3" s="1"/>
  <c r="E314" i="3"/>
  <c r="F314" i="3" s="1"/>
  <c r="E317" i="3"/>
  <c r="F317" i="3" s="1"/>
  <c r="E169" i="3"/>
  <c r="F169" i="3" s="1"/>
  <c r="E141" i="3"/>
  <c r="F141" i="3" s="1"/>
  <c r="E68" i="3"/>
  <c r="F68" i="3" s="1"/>
  <c r="E316" i="3"/>
  <c r="F316" i="3" s="1"/>
  <c r="E296" i="3"/>
  <c r="F296" i="3" s="1"/>
  <c r="E300" i="3"/>
  <c r="F300" i="3" s="1"/>
  <c r="E278" i="3"/>
  <c r="F278" i="3" s="1"/>
  <c r="E193" i="3"/>
  <c r="F193" i="3" s="1"/>
  <c r="E205" i="3"/>
  <c r="F205" i="3" s="1"/>
  <c r="E124" i="3"/>
  <c r="F124" i="3" s="1"/>
  <c r="E147" i="3"/>
  <c r="F147" i="3" s="1"/>
  <c r="E199" i="3"/>
  <c r="F199" i="3" s="1"/>
  <c r="E195" i="3"/>
  <c r="F195" i="3" s="1"/>
  <c r="E179" i="3"/>
  <c r="F179" i="3" s="1"/>
  <c r="E150" i="3"/>
  <c r="F150" i="3" s="1"/>
  <c r="E146" i="3"/>
  <c r="F146" i="3" s="1"/>
  <c r="E127" i="3"/>
  <c r="F127" i="3" s="1"/>
  <c r="E121" i="3"/>
  <c r="F121" i="3" s="1"/>
  <c r="E245" i="3"/>
  <c r="F245" i="3" s="1"/>
  <c r="E228" i="3"/>
  <c r="F228" i="3" s="1"/>
  <c r="E220" i="3"/>
  <c r="F220" i="3" s="1"/>
  <c r="E218" i="3"/>
  <c r="F218" i="3" s="1"/>
  <c r="E224" i="3"/>
  <c r="F224" i="3" s="1"/>
  <c r="E187" i="3"/>
  <c r="F187" i="3" s="1"/>
  <c r="E62" i="3"/>
  <c r="F62" i="3" s="1"/>
  <c r="E36" i="3"/>
  <c r="F36" i="3" s="1"/>
  <c r="E294" i="3"/>
  <c r="F294" i="3" s="1"/>
  <c r="E230" i="3"/>
  <c r="F230" i="3" s="1"/>
  <c r="E246" i="3"/>
  <c r="F246" i="3" s="1"/>
  <c r="E159" i="3"/>
  <c r="F159" i="3" s="1"/>
  <c r="E125" i="3"/>
  <c r="F125" i="3" s="1"/>
  <c r="E14" i="3"/>
  <c r="F14" i="3" s="1"/>
  <c r="E269" i="3"/>
  <c r="F269" i="3" s="1"/>
  <c r="E298" i="3"/>
  <c r="F298" i="3" s="1"/>
  <c r="E295" i="3"/>
  <c r="F295" i="3" s="1"/>
  <c r="E315" i="3"/>
  <c r="F315" i="3" s="1"/>
  <c r="E273" i="3"/>
  <c r="F273" i="3" s="1"/>
  <c r="E281" i="3"/>
  <c r="F281" i="3" s="1"/>
  <c r="E264" i="3"/>
  <c r="F264" i="3" s="1"/>
  <c r="E184" i="3"/>
  <c r="F184" i="3" s="1"/>
  <c r="E242" i="3"/>
  <c r="F242" i="3" s="1"/>
  <c r="E215" i="3"/>
  <c r="F215" i="3" s="1"/>
  <c r="E61" i="3"/>
  <c r="F61" i="3" s="1"/>
  <c r="E185" i="3"/>
  <c r="F185" i="3" s="1"/>
  <c r="E156" i="3"/>
  <c r="F156" i="3" s="1"/>
  <c r="E149" i="3"/>
  <c r="F149" i="3" s="1"/>
  <c r="E105" i="3"/>
  <c r="F105" i="3" s="1"/>
  <c r="E71" i="3"/>
  <c r="F71" i="3" s="1"/>
  <c r="E190" i="3"/>
  <c r="F190" i="3" s="1"/>
  <c r="E171" i="3"/>
  <c r="F171" i="3" s="1"/>
  <c r="E3" i="3"/>
  <c r="F3" i="3" s="1"/>
  <c r="E253" i="3"/>
  <c r="F253" i="3" s="1"/>
  <c r="E175" i="3"/>
  <c r="F175" i="3" s="1"/>
  <c r="E158" i="3"/>
  <c r="F158" i="3" s="1"/>
  <c r="E206" i="3"/>
  <c r="F206" i="3" s="1"/>
  <c r="E192" i="3"/>
  <c r="F192" i="3" s="1"/>
  <c r="E123" i="3"/>
  <c r="F123" i="3" s="1"/>
  <c r="E290" i="3"/>
  <c r="F290" i="3" s="1"/>
  <c r="E226" i="3"/>
  <c r="F226" i="3" s="1"/>
  <c r="E210" i="3"/>
  <c r="F210" i="3" s="1"/>
  <c r="E219" i="3"/>
  <c r="F219" i="3" s="1"/>
  <c r="E202" i="3"/>
  <c r="F202" i="3" s="1"/>
  <c r="E204" i="3"/>
  <c r="F204" i="3" s="1"/>
  <c r="E174" i="3"/>
  <c r="C147" i="2"/>
  <c r="D145" i="2"/>
  <c r="C145" i="2"/>
  <c r="B2" i="1" s="1"/>
  <c r="D2" i="1" s="1"/>
  <c r="E2" i="1" s="1"/>
  <c r="I2" i="1" s="1"/>
  <c r="E144" i="2"/>
  <c r="F144" i="2" s="1"/>
  <c r="F143" i="2"/>
  <c r="E143" i="2"/>
  <c r="F142" i="2"/>
  <c r="E142" i="2"/>
  <c r="E141" i="2"/>
  <c r="F141" i="2" s="1"/>
  <c r="E140" i="2"/>
  <c r="F140" i="2" s="1"/>
  <c r="F139" i="2"/>
  <c r="E139" i="2"/>
  <c r="E138" i="2"/>
  <c r="F138" i="2" s="1"/>
  <c r="E137" i="2"/>
  <c r="F137" i="2" s="1"/>
  <c r="E136" i="2"/>
  <c r="F136" i="2" s="1"/>
  <c r="F135" i="2"/>
  <c r="E135" i="2"/>
  <c r="E134" i="2"/>
  <c r="F134" i="2" s="1"/>
  <c r="E133" i="2"/>
  <c r="F133" i="2" s="1"/>
  <c r="E132" i="2"/>
  <c r="F132" i="2" s="1"/>
  <c r="F131" i="2"/>
  <c r="E131" i="2"/>
  <c r="E130" i="2"/>
  <c r="F130" i="2" s="1"/>
  <c r="E129" i="2"/>
  <c r="F129" i="2" s="1"/>
  <c r="E128" i="2"/>
  <c r="F128" i="2" s="1"/>
  <c r="F127" i="2"/>
  <c r="E127" i="2"/>
  <c r="E126" i="2"/>
  <c r="F126" i="2" s="1"/>
  <c r="E125" i="2"/>
  <c r="F125" i="2" s="1"/>
  <c r="E124" i="2"/>
  <c r="F124" i="2" s="1"/>
  <c r="F123" i="2"/>
  <c r="E123" i="2"/>
  <c r="E122" i="2"/>
  <c r="F122" i="2" s="1"/>
  <c r="E121" i="2"/>
  <c r="F121" i="2" s="1"/>
  <c r="E120" i="2"/>
  <c r="F120" i="2" s="1"/>
  <c r="F119" i="2"/>
  <c r="E119" i="2"/>
  <c r="E118" i="2"/>
  <c r="F118" i="2" s="1"/>
  <c r="E117" i="2"/>
  <c r="F117" i="2" s="1"/>
  <c r="E116" i="2"/>
  <c r="F116" i="2" s="1"/>
  <c r="F115" i="2"/>
  <c r="E115" i="2"/>
  <c r="E114" i="2"/>
  <c r="F114" i="2" s="1"/>
  <c r="E113" i="2"/>
  <c r="F113" i="2" s="1"/>
  <c r="E112" i="2"/>
  <c r="F112" i="2" s="1"/>
  <c r="F111" i="2"/>
  <c r="E111" i="2"/>
  <c r="E110" i="2"/>
  <c r="F110" i="2" s="1"/>
  <c r="E109" i="2"/>
  <c r="F109" i="2" s="1"/>
  <c r="E108" i="2"/>
  <c r="F108" i="2" s="1"/>
  <c r="F107" i="2"/>
  <c r="E107" i="2"/>
  <c r="E106" i="2"/>
  <c r="F106" i="2" s="1"/>
  <c r="E105" i="2"/>
  <c r="F105" i="2" s="1"/>
  <c r="E104" i="2"/>
  <c r="F104" i="2" s="1"/>
  <c r="F103" i="2"/>
  <c r="E103" i="2"/>
  <c r="E102" i="2"/>
  <c r="F102" i="2" s="1"/>
  <c r="E101" i="2"/>
  <c r="F101" i="2" s="1"/>
  <c r="E100" i="2"/>
  <c r="F100" i="2" s="1"/>
  <c r="F99" i="2"/>
  <c r="E99" i="2"/>
  <c r="E98" i="2"/>
  <c r="F98" i="2" s="1"/>
  <c r="E97" i="2"/>
  <c r="F97" i="2" s="1"/>
  <c r="E96" i="2"/>
  <c r="F96" i="2" s="1"/>
  <c r="F95" i="2"/>
  <c r="E95" i="2"/>
  <c r="E94" i="2"/>
  <c r="F94" i="2" s="1"/>
  <c r="E93" i="2"/>
  <c r="F93" i="2" s="1"/>
  <c r="E92" i="2"/>
  <c r="F92" i="2" s="1"/>
  <c r="F91" i="2"/>
  <c r="E91" i="2"/>
  <c r="E90" i="2"/>
  <c r="F90" i="2" s="1"/>
  <c r="E89" i="2"/>
  <c r="F89" i="2" s="1"/>
  <c r="E88" i="2"/>
  <c r="F88" i="2" s="1"/>
  <c r="F87" i="2"/>
  <c r="E87" i="2"/>
  <c r="E86" i="2"/>
  <c r="F86" i="2" s="1"/>
  <c r="E85" i="2"/>
  <c r="F85" i="2" s="1"/>
  <c r="E84" i="2"/>
  <c r="F84" i="2" s="1"/>
  <c r="F83" i="2"/>
  <c r="E83" i="2"/>
  <c r="E82" i="2"/>
  <c r="F82" i="2" s="1"/>
  <c r="E81" i="2"/>
  <c r="F81" i="2" s="1"/>
  <c r="E80" i="2"/>
  <c r="F80" i="2" s="1"/>
  <c r="F79" i="2"/>
  <c r="E79" i="2"/>
  <c r="E78" i="2"/>
  <c r="F78" i="2" s="1"/>
  <c r="E77" i="2"/>
  <c r="F77" i="2" s="1"/>
  <c r="E76" i="2"/>
  <c r="F76" i="2" s="1"/>
  <c r="F75" i="2"/>
  <c r="E75" i="2"/>
  <c r="E74" i="2"/>
  <c r="F74" i="2" s="1"/>
  <c r="E73" i="2"/>
  <c r="F73" i="2" s="1"/>
  <c r="E72" i="2"/>
  <c r="F72" i="2" s="1"/>
  <c r="F71" i="2"/>
  <c r="E71" i="2"/>
  <c r="E70" i="2"/>
  <c r="F70" i="2" s="1"/>
  <c r="E69" i="2"/>
  <c r="F69" i="2" s="1"/>
  <c r="E68" i="2"/>
  <c r="F68" i="2" s="1"/>
  <c r="F67" i="2"/>
  <c r="E67" i="2"/>
  <c r="E66" i="2"/>
  <c r="F66" i="2" s="1"/>
  <c r="E65" i="2"/>
  <c r="F65" i="2" s="1"/>
  <c r="E64" i="2"/>
  <c r="F64" i="2" s="1"/>
  <c r="F63" i="2"/>
  <c r="E63" i="2"/>
  <c r="E62" i="2"/>
  <c r="F62" i="2" s="1"/>
  <c r="E61" i="2"/>
  <c r="F61" i="2" s="1"/>
  <c r="E60" i="2"/>
  <c r="F60" i="2" s="1"/>
  <c r="F59" i="2"/>
  <c r="E59" i="2"/>
  <c r="E58" i="2"/>
  <c r="F58" i="2" s="1"/>
  <c r="E57" i="2"/>
  <c r="F57" i="2" s="1"/>
  <c r="E56" i="2"/>
  <c r="F56" i="2" s="1"/>
  <c r="F55" i="2"/>
  <c r="E55" i="2"/>
  <c r="E54" i="2"/>
  <c r="F54" i="2" s="1"/>
  <c r="E53" i="2"/>
  <c r="F53" i="2" s="1"/>
  <c r="E52" i="2"/>
  <c r="F52" i="2" s="1"/>
  <c r="F51" i="2"/>
  <c r="E51" i="2"/>
  <c r="E50" i="2"/>
  <c r="F50" i="2" s="1"/>
  <c r="E49" i="2"/>
  <c r="F49" i="2" s="1"/>
  <c r="E48" i="2"/>
  <c r="F48" i="2" s="1"/>
  <c r="F47" i="2"/>
  <c r="E47" i="2"/>
  <c r="E46" i="2"/>
  <c r="F46" i="2" s="1"/>
  <c r="E45" i="2"/>
  <c r="F45" i="2" s="1"/>
  <c r="E44" i="2"/>
  <c r="F44" i="2" s="1"/>
  <c r="F43" i="2"/>
  <c r="E43" i="2"/>
  <c r="E42" i="2"/>
  <c r="F42" i="2" s="1"/>
  <c r="E41" i="2"/>
  <c r="F41" i="2" s="1"/>
  <c r="E40" i="2"/>
  <c r="F40" i="2" s="1"/>
  <c r="F39" i="2"/>
  <c r="E39" i="2"/>
  <c r="E38" i="2"/>
  <c r="F38" i="2" s="1"/>
  <c r="E37" i="2"/>
  <c r="F37" i="2" s="1"/>
  <c r="E36" i="2"/>
  <c r="F36" i="2" s="1"/>
  <c r="F35" i="2"/>
  <c r="E35" i="2"/>
  <c r="E34" i="2"/>
  <c r="F34" i="2" s="1"/>
  <c r="E33" i="2"/>
  <c r="F33" i="2" s="1"/>
  <c r="E32" i="2"/>
  <c r="F32" i="2" s="1"/>
  <c r="F31" i="2"/>
  <c r="E31" i="2"/>
  <c r="E30" i="2"/>
  <c r="F30" i="2" s="1"/>
  <c r="E29" i="2"/>
  <c r="F29" i="2" s="1"/>
  <c r="E28" i="2"/>
  <c r="F28" i="2" s="1"/>
  <c r="F27" i="2"/>
  <c r="E27" i="2"/>
  <c r="E26" i="2"/>
  <c r="F26" i="2" s="1"/>
  <c r="E25" i="2"/>
  <c r="F25" i="2" s="1"/>
  <c r="E24" i="2"/>
  <c r="F24" i="2" s="1"/>
  <c r="F23" i="2"/>
  <c r="E23" i="2"/>
  <c r="E22" i="2"/>
  <c r="F22" i="2" s="1"/>
  <c r="E21" i="2"/>
  <c r="F21" i="2" s="1"/>
  <c r="E20" i="2"/>
  <c r="F20" i="2" s="1"/>
  <c r="F19" i="2"/>
  <c r="E19" i="2"/>
  <c r="E18" i="2"/>
  <c r="F18" i="2" s="1"/>
  <c r="E17" i="2"/>
  <c r="F17" i="2" s="1"/>
  <c r="E16" i="2"/>
  <c r="F16" i="2" s="1"/>
  <c r="F15" i="2"/>
  <c r="E15" i="2"/>
  <c r="E14" i="2"/>
  <c r="F14" i="2" s="1"/>
  <c r="E13" i="2"/>
  <c r="F13" i="2" s="1"/>
  <c r="E12" i="2"/>
  <c r="F12" i="2" s="1"/>
  <c r="F11" i="2"/>
  <c r="E11" i="2"/>
  <c r="E10" i="2"/>
  <c r="F10" i="2" s="1"/>
  <c r="E9" i="2"/>
  <c r="F9" i="2" s="1"/>
  <c r="E8" i="2"/>
  <c r="F8" i="2" s="1"/>
  <c r="F7" i="2"/>
  <c r="E7" i="2"/>
  <c r="E6" i="2"/>
  <c r="F6" i="2" s="1"/>
  <c r="E5" i="2"/>
  <c r="F5" i="2" s="1"/>
  <c r="E4" i="2"/>
  <c r="F4" i="2" s="1"/>
  <c r="F3" i="2"/>
  <c r="E3" i="2"/>
  <c r="E2" i="2"/>
  <c r="F2" i="2" s="1"/>
  <c r="G8" i="1"/>
  <c r="D8" i="1"/>
  <c r="E8" i="1" s="1"/>
  <c r="C8" i="1"/>
  <c r="F8" i="1" s="1"/>
  <c r="B8" i="1"/>
  <c r="G7" i="1"/>
  <c r="C7" i="1"/>
  <c r="F7" i="1" s="1"/>
  <c r="B7" i="1"/>
  <c r="D7" i="1" s="1"/>
  <c r="E7" i="1" s="1"/>
  <c r="G6" i="1"/>
  <c r="C6" i="1"/>
  <c r="F6" i="1" s="1"/>
  <c r="B6" i="1"/>
  <c r="G5" i="1"/>
  <c r="C5" i="1"/>
  <c r="F5" i="1" s="1"/>
  <c r="B5" i="1"/>
  <c r="G4" i="1"/>
  <c r="C4" i="1"/>
  <c r="G3" i="1"/>
  <c r="C3" i="1"/>
  <c r="G2" i="1"/>
  <c r="C2" i="1"/>
  <c r="F2" i="1" s="1"/>
  <c r="F4" i="1" l="1"/>
  <c r="E318" i="3"/>
  <c r="C319" i="3" s="1"/>
  <c r="F174" i="3"/>
  <c r="F3" i="1"/>
  <c r="D6" i="1"/>
  <c r="E6" i="1" s="1"/>
  <c r="I6" i="1" s="1"/>
  <c r="D5" i="1"/>
  <c r="E5" i="1" s="1"/>
  <c r="I5" i="1" s="1"/>
  <c r="E145" i="2"/>
  <c r="C146" i="2" s="1"/>
  <c r="E537" i="7"/>
  <c r="C538" i="7" s="1"/>
  <c r="E385" i="4"/>
  <c r="C386" i="4" s="1"/>
  <c r="E248" i="5"/>
  <c r="C249" i="5" s="1"/>
  <c r="E269" i="6"/>
  <c r="C270" i="6" s="1"/>
  <c r="F2" i="8"/>
  <c r="C318" i="3"/>
  <c r="B3" i="1" s="1"/>
  <c r="D3" i="1" s="1"/>
  <c r="E3" i="1" s="1"/>
  <c r="I3" i="1" s="1"/>
</calcChain>
</file>

<file path=xl/sharedStrings.xml><?xml version="1.0" encoding="utf-8"?>
<sst xmlns="http://schemas.openxmlformats.org/spreadsheetml/2006/main" count="4665" uniqueCount="2006">
  <si>
    <t>Institution</t>
  </si>
  <si>
    <t>2021 Published List Price</t>
  </si>
  <si>
    <t>2021 Final Net Price</t>
  </si>
  <si>
    <t>Difference¹</t>
  </si>
  <si>
    <t>2021 ALP¹</t>
  </si>
  <si>
    <t>2021 ACJ</t>
  </si>
  <si>
    <t>Subscribed Titles</t>
  </si>
  <si>
    <t>2020 ALP</t>
  </si>
  <si>
    <t>ALP Change 2020 to 2021²</t>
  </si>
  <si>
    <t>Florida State University</t>
  </si>
  <si>
    <t>Iowa State University</t>
  </si>
  <si>
    <t xml:space="preserve">University of North Carolina at Chapel Hill </t>
  </si>
  <si>
    <t>Institution A</t>
  </si>
  <si>
    <t>West Virginia University</t>
  </si>
  <si>
    <t>Purdue University</t>
  </si>
  <si>
    <t>N/A</t>
  </si>
  <si>
    <t xml:space="preserve">University of Virginia </t>
  </si>
  <si>
    <t>Notes:</t>
  </si>
  <si>
    <t>¹ A positive (+) number represents the premium paid over list price.  A negative (-) number represents the discount received from list price.</t>
  </si>
  <si>
    <t>² A positive (+) number represents a reduced discount between 2020 and 2021.  A negative (-) number represents an increased discount between 2020 and 2021.</t>
  </si>
  <si>
    <t xml:space="preserve">2020 pricing can be found at: https://doi.org/10.25380/iastate.13557536.v2. </t>
  </si>
  <si>
    <t>ISSN</t>
  </si>
  <si>
    <t>Title</t>
  </si>
  <si>
    <t>Published List Price</t>
  </si>
  <si>
    <t>Final Net Price</t>
  </si>
  <si>
    <t>Difference</t>
  </si>
  <si>
    <t>ALP</t>
  </si>
  <si>
    <t>0001-4575</t>
  </si>
  <si>
    <t>Accident Analysis and Prevention</t>
  </si>
  <si>
    <t>1359-6454</t>
  </si>
  <si>
    <t>Acta Materialia</t>
  </si>
  <si>
    <t>0003-2670</t>
  </si>
  <si>
    <t>Analytica Chimica Acta</t>
  </si>
  <si>
    <t>0195-6663</t>
  </si>
  <si>
    <t>Appetite</t>
  </si>
  <si>
    <t>0306-2619</t>
  </si>
  <si>
    <t>Applied Energy</t>
  </si>
  <si>
    <t>0143-6228</t>
  </si>
  <si>
    <t>Applied Geography</t>
  </si>
  <si>
    <t>0005-7967</t>
  </si>
  <si>
    <t>Behaviour Research and Therapy</t>
  </si>
  <si>
    <t>0166-4328</t>
  </si>
  <si>
    <t>Behavioural Brain Research</t>
  </si>
  <si>
    <t>0006-291X</t>
  </si>
  <si>
    <t>Biochemical and Biophysical Research Communications</t>
  </si>
  <si>
    <t>0006-3207</t>
  </si>
  <si>
    <t>Biological Conservation</t>
  </si>
  <si>
    <t>0301-0511</t>
  </si>
  <si>
    <t>Biological Psychology</t>
  </si>
  <si>
    <t>0006-3495</t>
  </si>
  <si>
    <t xml:space="preserve">Biophysical Journal </t>
  </si>
  <si>
    <t>0960-8524</t>
  </si>
  <si>
    <t>Bioresource Technology</t>
  </si>
  <si>
    <t>0956-5663</t>
  </si>
  <si>
    <t>Biosensors and Bioelectronics</t>
  </si>
  <si>
    <t>1740-1445</t>
  </si>
  <si>
    <t xml:space="preserve">Body Image </t>
  </si>
  <si>
    <t>0144-8617</t>
  </si>
  <si>
    <t>Carbohydrate Polymers</t>
  </si>
  <si>
    <t>0008-6223</t>
  </si>
  <si>
    <t>Carbon</t>
  </si>
  <si>
    <t>1934-5909</t>
  </si>
  <si>
    <t>Cell Stem Cell</t>
  </si>
  <si>
    <t>2405-4712</t>
  </si>
  <si>
    <t>Cell Systems</t>
  </si>
  <si>
    <t>0009-2541</t>
  </si>
  <si>
    <t>Chemical Geology</t>
  </si>
  <si>
    <t>0009-2614</t>
  </si>
  <si>
    <t>Chemical Physics Letters</t>
  </si>
  <si>
    <t>0045-6535</t>
  </si>
  <si>
    <t>Chemosphere</t>
  </si>
  <si>
    <t>0190-7409</t>
  </si>
  <si>
    <t>Children and Youth Services Review</t>
  </si>
  <si>
    <t>0272-7358</t>
  </si>
  <si>
    <t>Clinical Psychology Review</t>
  </si>
  <si>
    <t>0010-0277</t>
  </si>
  <si>
    <t>Cognition</t>
  </si>
  <si>
    <t>1359-835X</t>
  </si>
  <si>
    <t>Composites Part A: Applied Science and Manufacturing</t>
  </si>
  <si>
    <t>0927-0256</t>
  </si>
  <si>
    <t xml:space="preserve">Computational Materials Science </t>
  </si>
  <si>
    <t>0045-7825</t>
  </si>
  <si>
    <t>Computer Methods in Applied Mechanics and Engineering</t>
  </si>
  <si>
    <t>0360-1315</t>
  </si>
  <si>
    <t>Computers &amp; Education</t>
  </si>
  <si>
    <t>0747-5632</t>
  </si>
  <si>
    <t>Computers in Human Behavior</t>
  </si>
  <si>
    <t>0361-476X</t>
  </si>
  <si>
    <t>Contemporary Educational Psychology</t>
  </si>
  <si>
    <t>0010-8545</t>
  </si>
  <si>
    <t>Coordination Chemistry Reviews</t>
  </si>
  <si>
    <t>2352-250X</t>
  </si>
  <si>
    <t xml:space="preserve">Current Opinion in Psychology </t>
  </si>
  <si>
    <t>0967-0645</t>
  </si>
  <si>
    <t>Deep-Sea Research Part II: Topical Studies in Oceanography</t>
  </si>
  <si>
    <t>0012-1606</t>
  </si>
  <si>
    <t>Developmental Biology</t>
  </si>
  <si>
    <t>0885-2006</t>
  </si>
  <si>
    <t>Early Childhood Research Quarterly</t>
  </si>
  <si>
    <t>0012-821X</t>
  </si>
  <si>
    <t>Earth and Planetary Science Letters</t>
  </si>
  <si>
    <t>0921-8009</t>
  </si>
  <si>
    <t>Ecological Economics</t>
  </si>
  <si>
    <t>0272-7757</t>
  </si>
  <si>
    <t xml:space="preserve">Economics of Education Review </t>
  </si>
  <si>
    <t>1747-938X</t>
  </si>
  <si>
    <t>Educational Research Review</t>
  </si>
  <si>
    <t>0013-4686</t>
  </si>
  <si>
    <t>Electrochimica Acta</t>
  </si>
  <si>
    <t>0360-5442</t>
  </si>
  <si>
    <t>Energy</t>
  </si>
  <si>
    <t>0378-7788</t>
  </si>
  <si>
    <t>Energy and Buildings</t>
  </si>
  <si>
    <t>0196-8904</t>
  </si>
  <si>
    <t xml:space="preserve">Energy Conversion and Management </t>
  </si>
  <si>
    <t>0301-4215</t>
  </si>
  <si>
    <t>Energy Policy</t>
  </si>
  <si>
    <t>0269-7491</t>
  </si>
  <si>
    <t>Environmental Pollution</t>
  </si>
  <si>
    <t>0308-8146</t>
  </si>
  <si>
    <t>Food Chemistry</t>
  </si>
  <si>
    <t>0016-7037</t>
  </si>
  <si>
    <t>Geochimica et Cosmochimica Acta</t>
  </si>
  <si>
    <t>0959-3780</t>
  </si>
  <si>
    <t>Global Environmental Change</t>
  </si>
  <si>
    <t>0740-624X</t>
  </si>
  <si>
    <t>Government Information Quarterly</t>
  </si>
  <si>
    <t>1353-8292</t>
  </si>
  <si>
    <t>Health &amp; Place</t>
  </si>
  <si>
    <t>0018-506X</t>
  </si>
  <si>
    <t>Hormones and Behavior</t>
  </si>
  <si>
    <t>0306-4573</t>
  </si>
  <si>
    <t>Information Processing &amp; Management</t>
  </si>
  <si>
    <t>0141-8130</t>
  </si>
  <si>
    <t>International Journal of Biological Macromolecules</t>
  </si>
  <si>
    <t>0738-0593</t>
  </si>
  <si>
    <t>International Journal of Educational Development</t>
  </si>
  <si>
    <t>0883-0355</t>
  </si>
  <si>
    <t>International Journal of Educational Research</t>
  </si>
  <si>
    <t>0017-9310</t>
  </si>
  <si>
    <t>International Journal of Heat and Mass Transfer</t>
  </si>
  <si>
    <t>0278-4319</t>
  </si>
  <si>
    <t>International Journal of Hospitality Management</t>
  </si>
  <si>
    <t>0360-3199</t>
  </si>
  <si>
    <t xml:space="preserve">International Journal of Hydrogen Energy </t>
  </si>
  <si>
    <t>0020-7489</t>
  </si>
  <si>
    <t>International Journal of Nursing Studies</t>
  </si>
  <si>
    <t>0167-8760</t>
  </si>
  <si>
    <t>International Journal of Psychophysiology</t>
  </si>
  <si>
    <t>0165-4101</t>
  </si>
  <si>
    <t>Journal of Accounting and Economics</t>
  </si>
  <si>
    <t>0925-8388</t>
  </si>
  <si>
    <t xml:space="preserve">Journal of Alloys and Compounds </t>
  </si>
  <si>
    <t>0193-3973</t>
  </si>
  <si>
    <t>Journal of Applied Developmental Psychology</t>
  </si>
  <si>
    <t>2352-409X</t>
  </si>
  <si>
    <t>Journal of Archaeological Science: Reports</t>
  </si>
  <si>
    <t>1532-0464</t>
  </si>
  <si>
    <t>Journal of Biomedical Informatics</t>
  </si>
  <si>
    <t>0148-2963</t>
  </si>
  <si>
    <t>Journal of Business Research</t>
  </si>
  <si>
    <t>0959-6526</t>
  </si>
  <si>
    <t>Journal of Cleaner Production</t>
  </si>
  <si>
    <t>0021-9797</t>
  </si>
  <si>
    <t>Journal of Colloid and Interface Science</t>
  </si>
  <si>
    <t>0021-9991</t>
  </si>
  <si>
    <t>Journal of Computational Physics</t>
  </si>
  <si>
    <t>0047-2352</t>
  </si>
  <si>
    <t>Journal of Criminal Justice</t>
  </si>
  <si>
    <t>0167-2681</t>
  </si>
  <si>
    <t>Journal of Economic Behavior &amp; Organization</t>
  </si>
  <si>
    <t>0301-4797</t>
  </si>
  <si>
    <t>Journal of Environmental Management</t>
  </si>
  <si>
    <t>0022-0965</t>
  </si>
  <si>
    <t>Journal of Experimental Child Psychology</t>
  </si>
  <si>
    <t>0022-0981</t>
  </si>
  <si>
    <t>Journal of Experimental Marine Biology and Ecology</t>
  </si>
  <si>
    <t>0022-1031</t>
  </si>
  <si>
    <t>Journal of Experimental Social Psychology</t>
  </si>
  <si>
    <t>0304-405X</t>
  </si>
  <si>
    <t>Journal of Financial Economics</t>
  </si>
  <si>
    <t>0304-3894</t>
  </si>
  <si>
    <t>Journal of Hazardous Materials</t>
  </si>
  <si>
    <t>0047-2484</t>
  </si>
  <si>
    <t>Journal of Human Evolution</t>
  </si>
  <si>
    <t>0022-1694</t>
  </si>
  <si>
    <t>Journal of Hydrology</t>
  </si>
  <si>
    <t>1090-7807</t>
  </si>
  <si>
    <t>Journal of Magnetic Resonance</t>
  </si>
  <si>
    <t>0304-8853</t>
  </si>
  <si>
    <t>Journal of Magnetism and Magnetic Materials</t>
  </si>
  <si>
    <t>0022-2836</t>
  </si>
  <si>
    <t>Journal of Molecular Biology</t>
  </si>
  <si>
    <t>0378-7753</t>
  </si>
  <si>
    <t>Journal of Power Sources</t>
  </si>
  <si>
    <t>0047-2727</t>
  </si>
  <si>
    <t>Journal of Public Economics</t>
  </si>
  <si>
    <t>0092-6566</t>
  </si>
  <si>
    <t>Journal of Research in Personality</t>
  </si>
  <si>
    <t>0022-4405</t>
  </si>
  <si>
    <t>Journal of School Psychology</t>
  </si>
  <si>
    <t>1060-3743</t>
  </si>
  <si>
    <t>Journal of Second Language Writing</t>
  </si>
  <si>
    <t>0022-4596</t>
  </si>
  <si>
    <t xml:space="preserve">Journal of Solid State Chemistry </t>
  </si>
  <si>
    <t>0022-474X</t>
  </si>
  <si>
    <t>Journal of Stored Products Research</t>
  </si>
  <si>
    <t>1047-8477</t>
  </si>
  <si>
    <t>Journal of Structural Biology</t>
  </si>
  <si>
    <t>0022-5193</t>
  </si>
  <si>
    <t>Journal of Theoretical Biology</t>
  </si>
  <si>
    <t>0001-8791</t>
  </si>
  <si>
    <t xml:space="preserve">Journal of Vocational Behavior </t>
  </si>
  <si>
    <t>0169-2046</t>
  </si>
  <si>
    <t>Landscape and Urban Planning</t>
  </si>
  <si>
    <t>0271-5309</t>
  </si>
  <si>
    <t>Language &amp; Communication</t>
  </si>
  <si>
    <t>0388-0001</t>
  </si>
  <si>
    <t>Language Sciences</t>
  </si>
  <si>
    <t>1041-6080</t>
  </si>
  <si>
    <t xml:space="preserve">Learning and Individual Differences </t>
  </si>
  <si>
    <t>0959-4752</t>
  </si>
  <si>
    <t>Learning and Instruction</t>
  </si>
  <si>
    <t>0740-8188</t>
  </si>
  <si>
    <t>Library &amp; Information Science Research</t>
  </si>
  <si>
    <t>0024-3841</t>
  </si>
  <si>
    <t xml:space="preserve">Lingua </t>
  </si>
  <si>
    <t>0898-5898</t>
  </si>
  <si>
    <t>Linguistics and Education</t>
  </si>
  <si>
    <t>0025-326X</t>
  </si>
  <si>
    <t xml:space="preserve">Marine Pollution Bulletin </t>
  </si>
  <si>
    <t>0928-4931</t>
  </si>
  <si>
    <t>Materials Science and Engineering</t>
  </si>
  <si>
    <t>1055-7903</t>
  </si>
  <si>
    <t>Molecular Phylogenetics and Evolution</t>
  </si>
  <si>
    <t>0028-3908</t>
  </si>
  <si>
    <t>Neuropharmacology</t>
  </si>
  <si>
    <t>0028-3932</t>
  </si>
  <si>
    <t>Neuropsychologia</t>
  </si>
  <si>
    <t>0149-7634</t>
  </si>
  <si>
    <t>Neuroscience &amp; Biobehavioral Reviews</t>
  </si>
  <si>
    <t>0304-3940</t>
  </si>
  <si>
    <t>Neuroscience Letters</t>
  </si>
  <si>
    <t>0168-9002</t>
  </si>
  <si>
    <t>Nuclear Instruments and Methods in Physics Research Section A: Accelerators, Spectrometers, Detectors and Associated Equipment</t>
  </si>
  <si>
    <t>0964-5691</t>
  </si>
  <si>
    <t xml:space="preserve">Ocean &amp; Coastal Management </t>
  </si>
  <si>
    <t>0146-6380</t>
  </si>
  <si>
    <t>Organic Geochemistry</t>
  </si>
  <si>
    <t>0749-5978</t>
  </si>
  <si>
    <t>Organizational Behavior and Human Decision Processes</t>
  </si>
  <si>
    <t>0031-0182</t>
  </si>
  <si>
    <t>Palaeogeography, Palaeoclimatology, Palaeoecology</t>
  </si>
  <si>
    <t>0191-8869</t>
  </si>
  <si>
    <t>Personality and Individual Differences</t>
  </si>
  <si>
    <t>0921-4526</t>
  </si>
  <si>
    <t>Physica B: Condensed Matter</t>
  </si>
  <si>
    <t>0921-4534</t>
  </si>
  <si>
    <t>Physica C: Superconductivity and its Applications</t>
  </si>
  <si>
    <t>0032-3861</t>
  </si>
  <si>
    <t>Polymer</t>
  </si>
  <si>
    <t>0278-5846</t>
  </si>
  <si>
    <t>Progress in Neuro-Psychopharmacology &amp; Biological Psychiatry</t>
  </si>
  <si>
    <t>0079-6700</t>
  </si>
  <si>
    <t xml:space="preserve">Progress in Polymer Science </t>
  </si>
  <si>
    <t>1469-0292</t>
  </si>
  <si>
    <t xml:space="preserve">Psychology of Sport and Exercise </t>
  </si>
  <si>
    <t>0034-4257</t>
  </si>
  <si>
    <t>Remote Sensing of Environment</t>
  </si>
  <si>
    <t>1364-0321</t>
  </si>
  <si>
    <t>Renewable &amp; Sustainable Energy Reviews</t>
  </si>
  <si>
    <t>0960-1481</t>
  </si>
  <si>
    <t>Renewable Energy</t>
  </si>
  <si>
    <t>1750-9467</t>
  </si>
  <si>
    <t>Research in Autism Spectrum Disorders</t>
  </si>
  <si>
    <t>0891-4222</t>
  </si>
  <si>
    <t>Research in Developmental Disabilities</t>
  </si>
  <si>
    <t>0048-9697</t>
  </si>
  <si>
    <t>Science of the Total Environment</t>
  </si>
  <si>
    <t>0277-9536</t>
  </si>
  <si>
    <t>Social Science &amp; Medicine</t>
  </si>
  <si>
    <t>0049-089X</t>
  </si>
  <si>
    <t>Social Science Research</t>
  </si>
  <si>
    <t>0167-2738</t>
  </si>
  <si>
    <t>Solid State Ionics</t>
  </si>
  <si>
    <t>0346-251X</t>
  </si>
  <si>
    <t>System</t>
  </si>
  <si>
    <t>0039-9140</t>
  </si>
  <si>
    <t>Talanta</t>
  </si>
  <si>
    <t>0742-051X</t>
  </si>
  <si>
    <t>Teaching and Teacher Education</t>
  </si>
  <si>
    <t>0040-4020</t>
  </si>
  <si>
    <t>Tetrahedron</t>
  </si>
  <si>
    <t>0040-4039</t>
  </si>
  <si>
    <t>Tetrahedron Letters</t>
  </si>
  <si>
    <t>0197-4556</t>
  </si>
  <si>
    <t>The Arts in Psychotherapy</t>
  </si>
  <si>
    <t>1096-7516</t>
  </si>
  <si>
    <t>The Internet and Higher Education</t>
  </si>
  <si>
    <t>0099-1333</t>
  </si>
  <si>
    <t>The Journal of Academic Librarianship</t>
  </si>
  <si>
    <t>1048-9843</t>
  </si>
  <si>
    <t>The Leadership Quarterly</t>
  </si>
  <si>
    <t>0261-5177</t>
  </si>
  <si>
    <t>Tourism Management</t>
  </si>
  <si>
    <t>0968-090X</t>
  </si>
  <si>
    <t>Transportation Research Part C: Emerging Technologies</t>
  </si>
  <si>
    <t>0169-5347</t>
  </si>
  <si>
    <t>Trends in Ecology &amp; Evolution</t>
  </si>
  <si>
    <t>0043-1354</t>
  </si>
  <si>
    <t>Water Research</t>
  </si>
  <si>
    <t>0305-750X</t>
  </si>
  <si>
    <t>World Development</t>
  </si>
  <si>
    <t>Totals</t>
  </si>
  <si>
    <t xml:space="preserve">ALP¹ </t>
  </si>
  <si>
    <t># of titles</t>
  </si>
  <si>
    <t>Titles</t>
  </si>
  <si>
    <t>0737-0806</t>
  </si>
  <si>
    <t>Journal of Equine Veterinary Science</t>
  </si>
  <si>
    <t>2212-2672</t>
  </si>
  <si>
    <t>Journal of the Academy of Nutrition and Dietetics</t>
  </si>
  <si>
    <t>0022-460X</t>
  </si>
  <si>
    <t>Journal of Sound and Vibration</t>
  </si>
  <si>
    <t>0023-6438</t>
  </si>
  <si>
    <t>LWT</t>
  </si>
  <si>
    <t>1760-2734</t>
  </si>
  <si>
    <t>Journal of Veterinary Cardiology</t>
  </si>
  <si>
    <t>1096-7176</t>
  </si>
  <si>
    <t>Metabolic Engineering</t>
  </si>
  <si>
    <t>1090-0233</t>
  </si>
  <si>
    <t>The Veterinary Journal</t>
  </si>
  <si>
    <t>0016-5085</t>
  </si>
  <si>
    <t>Gastroenterology</t>
  </si>
  <si>
    <t>1499-4046</t>
  </si>
  <si>
    <t>Journal of Nutrition Education and Behavior</t>
  </si>
  <si>
    <t>0022-5096</t>
  </si>
  <si>
    <t>Journal of the Mechanics and Physics of Solids</t>
  </si>
  <si>
    <t>0883-9026</t>
  </si>
  <si>
    <t>Journal of Business Venturing</t>
  </si>
  <si>
    <t>1557-5063</t>
  </si>
  <si>
    <t>Journal of Exotic Pet Medicine</t>
  </si>
  <si>
    <t>1540-7489</t>
  </si>
  <si>
    <t>Proceedings of the Combustion Institute</t>
  </si>
  <si>
    <t>1742-7061</t>
  </si>
  <si>
    <t>Acta Biomaterialia</t>
  </si>
  <si>
    <t>0095-0696</t>
  </si>
  <si>
    <t>Journal of Environmental Economics and Management</t>
  </si>
  <si>
    <t>Computational Materials Science</t>
  </si>
  <si>
    <t>1161-0301</t>
  </si>
  <si>
    <t>European Journal of Agronomy</t>
  </si>
  <si>
    <t>0924-2716</t>
  </si>
  <si>
    <t>ISPRS Journal of Photogrammetry and Remote Sensing</t>
  </si>
  <si>
    <t>0021-9290</t>
  </si>
  <si>
    <t>Journal of Biomechanics</t>
  </si>
  <si>
    <t>0304-4238</t>
  </si>
  <si>
    <t>Scientia Horticulturae</t>
  </si>
  <si>
    <t>0167-1987</t>
  </si>
  <si>
    <t>Soil &amp; Tillage Research</t>
  </si>
  <si>
    <t>0167-7799</t>
  </si>
  <si>
    <t>Trends in Biotechnology</t>
  </si>
  <si>
    <t>0168-9525</t>
  </si>
  <si>
    <t>Trends in Genetics</t>
  </si>
  <si>
    <t>1383-5866</t>
  </si>
  <si>
    <t>Separation and Purification Technology</t>
  </si>
  <si>
    <t>0003-2697</t>
  </si>
  <si>
    <t>Analytical Biochemistry</t>
  </si>
  <si>
    <t>0016-6480</t>
  </si>
  <si>
    <t>General and Comparative Endocrinology</t>
  </si>
  <si>
    <t>0021-9517</t>
  </si>
  <si>
    <t>Journal of Catalysis</t>
  </si>
  <si>
    <t>0981-9428</t>
  </si>
  <si>
    <t>Plant Physiology and Biochemistry</t>
  </si>
  <si>
    <t>0968-0004</t>
  </si>
  <si>
    <t>Trends in Biochemical Sciences</t>
  </si>
  <si>
    <t>1049-9644</t>
  </si>
  <si>
    <t>Biological Control</t>
  </si>
  <si>
    <t>0924-0136</t>
  </si>
  <si>
    <t>Journal of Materials Processing Technology</t>
  </si>
  <si>
    <t>0309-1740</t>
  </si>
  <si>
    <t>Meat Science</t>
  </si>
  <si>
    <t>1871-1413</t>
  </si>
  <si>
    <t>Livestock Science</t>
  </si>
  <si>
    <t>0167-577X</t>
  </si>
  <si>
    <t>Materials Letters</t>
  </si>
  <si>
    <t>1387-1811</t>
  </si>
  <si>
    <t>Microporous and Mesoporous Materials</t>
  </si>
  <si>
    <t>0031-9422</t>
  </si>
  <si>
    <t>Phytochemistry</t>
  </si>
  <si>
    <t>0016-2361</t>
  </si>
  <si>
    <t>Fuel</t>
  </si>
  <si>
    <t>0016-7061</t>
  </si>
  <si>
    <t>Geoderma</t>
  </si>
  <si>
    <t>0925-5273</t>
  </si>
  <si>
    <t>International Journal of Production Economics</t>
  </si>
  <si>
    <t>0260-8774</t>
  </si>
  <si>
    <t>Journal of Food Engineering</t>
  </si>
  <si>
    <t>0743-0167</t>
  </si>
  <si>
    <t>Journal of Rural Studies</t>
  </si>
  <si>
    <t>0140-7007</t>
  </si>
  <si>
    <t>International Journal of Refrigeration</t>
  </si>
  <si>
    <t>0378-1119</t>
  </si>
  <si>
    <t>Gene</t>
  </si>
  <si>
    <t>0955-2219</t>
  </si>
  <si>
    <t>Journal of the European Ceramic Society</t>
  </si>
  <si>
    <t>0022-328X</t>
  </si>
  <si>
    <t>Journal of Organometallic Chemistry</t>
  </si>
  <si>
    <t>0167-7152</t>
  </si>
  <si>
    <t>Statistics &amp; Probability Letters</t>
  </si>
  <si>
    <t>1471-4922</t>
  </si>
  <si>
    <t>Trends in Parasitology</t>
  </si>
  <si>
    <t>0043-1648</t>
  </si>
  <si>
    <t>Wear</t>
  </si>
  <si>
    <t>0010-2180</t>
  </si>
  <si>
    <t>Combustion and Flame</t>
  </si>
  <si>
    <t>0304-4076</t>
  </si>
  <si>
    <t>Journal of Econometrics</t>
  </si>
  <si>
    <t>0956-053X</t>
  </si>
  <si>
    <t>Waste Management</t>
  </si>
  <si>
    <t>0264-410X</t>
  </si>
  <si>
    <t>Vaccine</t>
  </si>
  <si>
    <t>0003-3472</t>
  </si>
  <si>
    <t>Animal Behaviour</t>
  </si>
  <si>
    <t>0927-7757</t>
  </si>
  <si>
    <t>Colloids and Surfaces A: Physicochemical and Engineering Aspects</t>
  </si>
  <si>
    <t>0010-938X</t>
  </si>
  <si>
    <t>Corrosion Science</t>
  </si>
  <si>
    <t>0950-0618</t>
  </si>
  <si>
    <t>Construction and Building Materials</t>
  </si>
  <si>
    <t>0261-2194</t>
  </si>
  <si>
    <t>Crop Protection</t>
  </si>
  <si>
    <t>0091-7435</t>
  </si>
  <si>
    <t>Preventive Medicine</t>
  </si>
  <si>
    <t>0034-5288</t>
  </si>
  <si>
    <t>Research in Veterinary Science</t>
  </si>
  <si>
    <t>0272-4944</t>
  </si>
  <si>
    <t>Journal of Environmental Psychology</t>
  </si>
  <si>
    <t>0924-4247</t>
  </si>
  <si>
    <t>Sensors and Actuators A: Physical</t>
  </si>
  <si>
    <t>0038-0717</t>
  </si>
  <si>
    <t>Soil Biology &amp; Biochemistry</t>
  </si>
  <si>
    <t>Journal of Alloys and Compounds</t>
  </si>
  <si>
    <t>0278-6915</t>
  </si>
  <si>
    <t>Food and Chemical Toxicology</t>
  </si>
  <si>
    <t>0098-8472</t>
  </si>
  <si>
    <t>Environmental and Experimental Botany</t>
  </si>
  <si>
    <t>0920-5861</t>
  </si>
  <si>
    <t>Catalysis Today</t>
  </si>
  <si>
    <t>0008-8846</t>
  </si>
  <si>
    <t>Cement and Concrete Research</t>
  </si>
  <si>
    <t>0926-2040</t>
  </si>
  <si>
    <t>Solid State Nuclear Magnetic Resonance</t>
  </si>
  <si>
    <t>0740-0020</t>
  </si>
  <si>
    <t>Food Microbiology</t>
  </si>
  <si>
    <t>0045-7930</t>
  </si>
  <si>
    <t>Computers &amp; Fluids</t>
  </si>
  <si>
    <t>0165-1765</t>
  </si>
  <si>
    <t>Economics Letters</t>
  </si>
  <si>
    <t>Energy Conversion and Management</t>
  </si>
  <si>
    <t>0378-4290</t>
  </si>
  <si>
    <t>Field Crops Research</t>
  </si>
  <si>
    <t>Journal of Solid State Chemistry</t>
  </si>
  <si>
    <t>0308-521X</t>
  </si>
  <si>
    <t>Agricultural Systems</t>
  </si>
  <si>
    <t>0926-5805</t>
  </si>
  <si>
    <t>Automation in Construction</t>
  </si>
  <si>
    <t>0032-5910</t>
  </si>
  <si>
    <t>Powder Technology</t>
  </si>
  <si>
    <t>0141-0296</t>
  </si>
  <si>
    <t>Engineering Structures</t>
  </si>
  <si>
    <t>0306-9192</t>
  </si>
  <si>
    <t>Food Policy</t>
  </si>
  <si>
    <t>0749-3797</t>
  </si>
  <si>
    <t>American Journal of Preventive Medicine</t>
  </si>
  <si>
    <t>0168-1591</t>
  </si>
  <si>
    <t>Applied Animal Behaviour Science</t>
  </si>
  <si>
    <t>0378-4320</t>
  </si>
  <si>
    <t>Animal Reproduction Science</t>
  </si>
  <si>
    <t>0005-1098</t>
  </si>
  <si>
    <t>Automatica</t>
  </si>
  <si>
    <t>0958-9465</t>
  </si>
  <si>
    <t>Cement and Concrete Composites</t>
  </si>
  <si>
    <t>0272-8842</t>
  </si>
  <si>
    <t>Ceramics International</t>
  </si>
  <si>
    <t>0168-1702</t>
  </si>
  <si>
    <t>Virus Research</t>
  </si>
  <si>
    <t>0378-1135</t>
  </si>
  <si>
    <t>Veterinary Microbiology</t>
  </si>
  <si>
    <t>0167-7012</t>
  </si>
  <si>
    <t>Journal of Microbiological Methods</t>
  </si>
  <si>
    <t>0166-0934</t>
  </si>
  <si>
    <t>Journal of Virological Methods</t>
  </si>
  <si>
    <t>0376-7388</t>
  </si>
  <si>
    <t>Journal of Membrane Science</t>
  </si>
  <si>
    <t>0022-3093</t>
  </si>
  <si>
    <t>Journal of Non-Crystalline Solids</t>
  </si>
  <si>
    <t>0167-6105</t>
  </si>
  <si>
    <t>Journal of Wind Engineering and Industrial Aerodynamics</t>
  </si>
  <si>
    <t>International Journal of Hydrogen Energy</t>
  </si>
  <si>
    <t>0926-6690</t>
  </si>
  <si>
    <t>Industrial Crops and Products</t>
  </si>
  <si>
    <t>0377-8401</t>
  </si>
  <si>
    <t>Animal Feed Science and Technology</t>
  </si>
  <si>
    <t>0378-3774</t>
  </si>
  <si>
    <t>Agricultural Water Management</t>
  </si>
  <si>
    <t>0160-7383</t>
  </si>
  <si>
    <t>Annals of Tourism Research</t>
  </si>
  <si>
    <t>1359-4311</t>
  </si>
  <si>
    <t>Applied Thermal Engineering</t>
  </si>
  <si>
    <t>0142-9612</t>
  </si>
  <si>
    <t>Biomaterials</t>
  </si>
  <si>
    <t>0142-0615</t>
  </si>
  <si>
    <t>International Journal of Electrical Power &amp; Energy Systems</t>
  </si>
  <si>
    <t>0022-0248</t>
  </si>
  <si>
    <t>Journal of Crystal Growth</t>
  </si>
  <si>
    <t>0168-1923</t>
  </si>
  <si>
    <t>Agricultural and Forest Meteorology</t>
  </si>
  <si>
    <t>0003-6870</t>
  </si>
  <si>
    <t>Applied Ergonomics</t>
  </si>
  <si>
    <t>0961-9534</t>
  </si>
  <si>
    <t>Biomass &amp; Bioenergy</t>
  </si>
  <si>
    <t>0963-8695</t>
  </si>
  <si>
    <t>NDT &amp; E International</t>
  </si>
  <si>
    <t>0925-2312</t>
  </si>
  <si>
    <t>Neurocomputing</t>
  </si>
  <si>
    <t>0009-2509</t>
  </si>
  <si>
    <t>Chemical Engineering Science</t>
  </si>
  <si>
    <t>0168-1699</t>
  </si>
  <si>
    <t>Computers and Electronics in Agriculture</t>
  </si>
  <si>
    <t>0022-3697</t>
  </si>
  <si>
    <t>Journal of Physics and Chemistry of Solids</t>
  </si>
  <si>
    <t>0264-8377</t>
  </si>
  <si>
    <t>Land Use Policy</t>
  </si>
  <si>
    <t>0168-9452</t>
  </si>
  <si>
    <t>Plant Science</t>
  </si>
  <si>
    <t>0167-5877</t>
  </si>
  <si>
    <t>Preventive Veterinary Medicine</t>
  </si>
  <si>
    <t>0921-3449</t>
  </si>
  <si>
    <t>Resources, Conservation &amp; Recycling</t>
  </si>
  <si>
    <t>1359-6462</t>
  </si>
  <si>
    <t>Scripta Materialia</t>
  </si>
  <si>
    <t>0921-4488</t>
  </si>
  <si>
    <t>Small Ruminant Research</t>
  </si>
  <si>
    <t>0927-0248</t>
  </si>
  <si>
    <t>Solar Energy Materials and Solar Cells</t>
  </si>
  <si>
    <t>0925-4005</t>
  </si>
  <si>
    <t>Sensors and Actuators B: Chemical</t>
  </si>
  <si>
    <t>0257-8972</t>
  </si>
  <si>
    <t>Surface and Coatings Technology</t>
  </si>
  <si>
    <t>0304-4017</t>
  </si>
  <si>
    <t>Veterinary Parasitology</t>
  </si>
  <si>
    <t>0093-691X</t>
  </si>
  <si>
    <t>Theriogenology</t>
  </si>
  <si>
    <t>0749-0739</t>
  </si>
  <si>
    <t>Veterinary Clinics of North America: Equine Practice</t>
  </si>
  <si>
    <t>1094-9194</t>
  </si>
  <si>
    <t>Veterinary Clinics of North America: Exotic Animal Practice</t>
  </si>
  <si>
    <t>0749-0720</t>
  </si>
  <si>
    <t>Veterinary Clinics of North America: Food Animal Practice</t>
  </si>
  <si>
    <t>0195-5616</t>
  </si>
  <si>
    <t>Veterinary Clinics of North America: Small Animal Practice</t>
  </si>
  <si>
    <t>0960-9822</t>
  </si>
  <si>
    <t>Current Biology</t>
  </si>
  <si>
    <t>0010-4655</t>
  </si>
  <si>
    <t>Computer Physics Communications</t>
  </si>
  <si>
    <t>Biophysical Journal</t>
  </si>
  <si>
    <t>0002-9440</t>
  </si>
  <si>
    <t>The American Journal of Pathology</t>
  </si>
  <si>
    <t>0006-8993</t>
  </si>
  <si>
    <t>Brain Research</t>
  </si>
  <si>
    <t>1534-5807</t>
  </si>
  <si>
    <t>Developmental Cell</t>
  </si>
  <si>
    <t>0092-8674</t>
  </si>
  <si>
    <t>Cell</t>
  </si>
  <si>
    <t>1074-7613</t>
  </si>
  <si>
    <t>Immunity</t>
  </si>
  <si>
    <t>1097-2765</t>
  </si>
  <si>
    <t>Molecular Cell</t>
  </si>
  <si>
    <t>0896-6273</t>
  </si>
  <si>
    <t>Neuron</t>
  </si>
  <si>
    <t>1674-2052</t>
  </si>
  <si>
    <t>Molecular Plant</t>
  </si>
  <si>
    <t>1467-2987</t>
  </si>
  <si>
    <t>Veterinary Anaesthesia and Analgesia</t>
  </si>
  <si>
    <t>Accident Analysis &amp; Prevention</t>
  </si>
  <si>
    <t>2214-8604</t>
  </si>
  <si>
    <t>Additive Manufacturing</t>
  </si>
  <si>
    <t>0169-409X</t>
  </si>
  <si>
    <t>Advanced Drug Delivery Reviews</t>
  </si>
  <si>
    <t>2213-6657</t>
  </si>
  <si>
    <t>Analytic Methods in Accident Research</t>
  </si>
  <si>
    <t>1568-4946</t>
  </si>
  <si>
    <t>Applied Soft Computing</t>
  </si>
  <si>
    <t>1352-2310</t>
  </si>
  <si>
    <t>Atmospheric Environment</t>
  </si>
  <si>
    <t>0006-3223</t>
  </si>
  <si>
    <t>Biological Psychiatry</t>
  </si>
  <si>
    <t>1537-5110</t>
  </si>
  <si>
    <t>Biosystems Engineering</t>
  </si>
  <si>
    <t>0734-9750</t>
  </si>
  <si>
    <t>Biotechnology Advances</t>
  </si>
  <si>
    <t>Body Image</t>
  </si>
  <si>
    <t>0360-1323</t>
  </si>
  <si>
    <t>Building and Environment</t>
  </si>
  <si>
    <t>0007-6813</t>
  </si>
  <si>
    <t>Business Horizons</t>
  </si>
  <si>
    <t>0341-8162</t>
  </si>
  <si>
    <t>CATENA</t>
  </si>
  <si>
    <t>0263-8762</t>
  </si>
  <si>
    <t>Chemical Engineering Research and Design</t>
  </si>
  <si>
    <t>0145-2134</t>
  </si>
  <si>
    <t>Child Abuse &amp; Neglect</t>
  </si>
  <si>
    <t>1388-2457</t>
  </si>
  <si>
    <t>Clinical Neurophysiology</t>
  </si>
  <si>
    <t>0165-232X</t>
  </si>
  <si>
    <t>Cold Regions Science and Technology</t>
  </si>
  <si>
    <t>1359-8368</t>
  </si>
  <si>
    <t>Composites Part B: Engineering</t>
  </si>
  <si>
    <t>0266-3538</t>
  </si>
  <si>
    <t>Composites Science and Technology</t>
  </si>
  <si>
    <t>0958-1669</t>
  </si>
  <si>
    <t>Current Opinion in Biotechnology</t>
  </si>
  <si>
    <t>2214-5745</t>
  </si>
  <si>
    <t>Current Opinion in Insect Science</t>
  </si>
  <si>
    <t>1369-5266</t>
  </si>
  <si>
    <t>Current Opinion in Plant Biology</t>
  </si>
  <si>
    <t>0167-9236</t>
  </si>
  <si>
    <t>Decision Support Systems</t>
  </si>
  <si>
    <t>0925-8574</t>
  </si>
  <si>
    <t>Ecological Engineering</t>
  </si>
  <si>
    <t>Economics of Education Review</t>
  </si>
  <si>
    <t>0140-9883</t>
  </si>
  <si>
    <t>Energy Economics</t>
  </si>
  <si>
    <t>1364-8152</t>
  </si>
  <si>
    <t>Environmental Modelling &amp; Software</t>
  </si>
  <si>
    <t>1462-9011</t>
  </si>
  <si>
    <t>Environmental Science &amp; Policy</t>
  </si>
  <si>
    <t>0377-2217</t>
  </si>
  <si>
    <t>European Journal of Operational Research</t>
  </si>
  <si>
    <t>0531-5565</t>
  </si>
  <si>
    <t>Experimental Gerontology</t>
  </si>
  <si>
    <t>0957-4174</t>
  </si>
  <si>
    <t>Expert Systems with Applications</t>
  </si>
  <si>
    <t>0268-005X</t>
  </si>
  <si>
    <t>Food Hydrocolloids</t>
  </si>
  <si>
    <t>0379-0738</t>
  </si>
  <si>
    <t>Forensic Science International</t>
  </si>
  <si>
    <t>0891-5849</t>
  </si>
  <si>
    <t>Free Radical Biology &amp; Medicine</t>
  </si>
  <si>
    <t>0966-6362</t>
  </si>
  <si>
    <t>Gait &amp; Posture</t>
  </si>
  <si>
    <t>0019-8501</t>
  </si>
  <si>
    <t>Industrial Marketing Management</t>
  </si>
  <si>
    <t>1567-1348</t>
  </si>
  <si>
    <t>Infection, Genetics and Evolution</t>
  </si>
  <si>
    <t>1466-8564</t>
  </si>
  <si>
    <t>Innovative Food Science and Emerging Technologies</t>
  </si>
  <si>
    <t>1467-0895</t>
  </si>
  <si>
    <t>International Journal of Accounting Information Systems</t>
  </si>
  <si>
    <t>0268-4012</t>
  </si>
  <si>
    <t>International Journal of Information Management</t>
  </si>
  <si>
    <t>0301-9322</t>
  </si>
  <si>
    <t>International Journal of Multiphase Flow</t>
  </si>
  <si>
    <t>0749-6419</t>
  </si>
  <si>
    <t>International Journal of Plasticity</t>
  </si>
  <si>
    <t>0167-8116</t>
  </si>
  <si>
    <t>International Journal of Research in Marketing</t>
  </si>
  <si>
    <t>1054-139X</t>
  </si>
  <si>
    <t>Journal of Adolescent Health</t>
  </si>
  <si>
    <t>0165-0327</t>
  </si>
  <si>
    <t>Journal of Affective Disorders</t>
  </si>
  <si>
    <t>0165-2370</t>
  </si>
  <si>
    <t>Journal of Analytical and Applied Pyrolysis</t>
  </si>
  <si>
    <t>2211-3681</t>
  </si>
  <si>
    <t>Journal of Applied Research in Memory and Cognition</t>
  </si>
  <si>
    <t>0021-9975</t>
  </si>
  <si>
    <t>Journal of Comparative Pathology</t>
  </si>
  <si>
    <t>0168-3659</t>
  </si>
  <si>
    <t>Journal of Controlled Release</t>
  </si>
  <si>
    <t>0929-1199</t>
  </si>
  <si>
    <t>Journal of Corporate Finance</t>
  </si>
  <si>
    <t>1475-1585</t>
  </si>
  <si>
    <t>Journal of English for Academic Purposes</t>
  </si>
  <si>
    <t>0889-9746</t>
  </si>
  <si>
    <t>Journal of Fluids and Structures</t>
  </si>
  <si>
    <t>1226-086X</t>
  </si>
  <si>
    <t>Journal of Industrial and Engineering Chemistry</t>
  </si>
  <si>
    <t>1526-6125</t>
  </si>
  <si>
    <t>Journal of Manufacturing Processes</t>
  </si>
  <si>
    <t>1874-3919</t>
  </si>
  <si>
    <t>Journal of Proteomics</t>
  </si>
  <si>
    <t>0022-4359</t>
  </si>
  <si>
    <t>Journal of Retailing</t>
  </si>
  <si>
    <t>0969-6989</t>
  </si>
  <si>
    <t>Journal of Retailing and Consumer Services</t>
  </si>
  <si>
    <t>1440-2440</t>
  </si>
  <si>
    <t>Journal of Science and Medicine in Sport</t>
  </si>
  <si>
    <t>0378-3758</t>
  </si>
  <si>
    <t>Journal of Statistical Planning and Inference</t>
  </si>
  <si>
    <t>0306-4565</t>
  </si>
  <si>
    <t>Journal of Thermal Biology</t>
  </si>
  <si>
    <t>0966-6923</t>
  </si>
  <si>
    <t>Journal of Transport Geography</t>
  </si>
  <si>
    <t>1558-7878</t>
  </si>
  <si>
    <t>Journal of Veterinary Behavior</t>
  </si>
  <si>
    <t>Journal of Vocational Behavior</t>
  </si>
  <si>
    <t>Learning and Individual Differences</t>
  </si>
  <si>
    <t>0024-3795</t>
  </si>
  <si>
    <t>Linear Algebra and its Applications</t>
  </si>
  <si>
    <t>1369-7021</t>
  </si>
  <si>
    <t>Materials Today</t>
  </si>
  <si>
    <t>0263-2241</t>
  </si>
  <si>
    <t>Measurement</t>
  </si>
  <si>
    <t>0888-3270</t>
  </si>
  <si>
    <t>Mechanical Systems and Signal Processing</t>
  </si>
  <si>
    <t>1046-2023</t>
  </si>
  <si>
    <t>Methods</t>
  </si>
  <si>
    <t>2211-2855</t>
  </si>
  <si>
    <t>Nano Energy</t>
  </si>
  <si>
    <t>0161-813X</t>
  </si>
  <si>
    <t>NeuroToxicology</t>
  </si>
  <si>
    <t>0375-9474</t>
  </si>
  <si>
    <t>Nuclear Physics A</t>
  </si>
  <si>
    <t>0899-9007</t>
  </si>
  <si>
    <t>Nutrition</t>
  </si>
  <si>
    <t>0141-3910</t>
  </si>
  <si>
    <t>Polymer Degradation and Stability</t>
  </si>
  <si>
    <t>Psychology of Sport and Exercise</t>
  </si>
  <si>
    <t>0306-4530</t>
  </si>
  <si>
    <t>Psychoneuroendocrinology</t>
  </si>
  <si>
    <t>0048-7333</t>
  </si>
  <si>
    <t>Research Policy</t>
  </si>
  <si>
    <t>0925-7535</t>
  </si>
  <si>
    <t>Safety Science</t>
  </si>
  <si>
    <t>1084-9521</t>
  </si>
  <si>
    <t>Seminars in Cell and Developmental Biology</t>
  </si>
  <si>
    <t>0038-1098</t>
  </si>
  <si>
    <t>Solid State Communications</t>
  </si>
  <si>
    <t>0736-5853</t>
  </si>
  <si>
    <t>Telematics and Informatics</t>
  </si>
  <si>
    <t>0022-3476</t>
  </si>
  <si>
    <t>The Journal of Pediatrics</t>
  </si>
  <si>
    <t>0966-842X</t>
  </si>
  <si>
    <t>Trends in Microbiology</t>
  </si>
  <si>
    <t>1360-1385</t>
  </si>
  <si>
    <t>Trends in Plant Science</t>
  </si>
  <si>
    <t>1618-8667</t>
  </si>
  <si>
    <t>Urban Forestry &amp; Urban Greening</t>
  </si>
  <si>
    <t>0165-2427</t>
  </si>
  <si>
    <t>Veterinary Immunology and Immunopathology</t>
  </si>
  <si>
    <t>0167-8809</t>
  </si>
  <si>
    <t>Agriculture, Ecosystems &amp; Environment</t>
  </si>
  <si>
    <t>0926-860X</t>
  </si>
  <si>
    <t>Applied Catalysis A: General</t>
  </si>
  <si>
    <t>0926-3373</t>
  </si>
  <si>
    <t>Applied Catalysis B: Environmental</t>
  </si>
  <si>
    <t>0929-1393</t>
  </si>
  <si>
    <t>Applied Soil Ecology</t>
  </si>
  <si>
    <t>0169-4332</t>
  </si>
  <si>
    <t>Applied Surface Science</t>
  </si>
  <si>
    <t>1369-703X</t>
  </si>
  <si>
    <t>Biochemical Engineering Journal</t>
  </si>
  <si>
    <t>0960-894X</t>
  </si>
  <si>
    <t>Bioorganic &amp; Medicinal Chemistry Letters</t>
  </si>
  <si>
    <t>1385-8947</t>
  </si>
  <si>
    <t>Chemical Engineering Journal</t>
  </si>
  <si>
    <t>0012-365X</t>
  </si>
  <si>
    <t>Discrete Mathematics</t>
  </si>
  <si>
    <t>0304-3800</t>
  </si>
  <si>
    <t>Ecological Modelling</t>
  </si>
  <si>
    <t>0956-7135</t>
  </si>
  <si>
    <t>Food Control</t>
  </si>
  <si>
    <t>0950-3293</t>
  </si>
  <si>
    <t>Food Quality and Preference</t>
  </si>
  <si>
    <t>0963-9969</t>
  </si>
  <si>
    <t>Food Research International</t>
  </si>
  <si>
    <t>0378-1127</t>
  </si>
  <si>
    <t>Forest Ecology and Management</t>
  </si>
  <si>
    <t>0965-1748</t>
  </si>
  <si>
    <t>Insect Biochemistry and Molecular Biology</t>
  </si>
  <si>
    <t>0168-1605</t>
  </si>
  <si>
    <t>International Journal of Food Microbiology</t>
  </si>
  <si>
    <t>0021-9673</t>
  </si>
  <si>
    <t>Journal of Chromatography A</t>
  </si>
  <si>
    <t>0022-1910</t>
  </si>
  <si>
    <t>Journal of Insect Physiology</t>
  </si>
  <si>
    <t>0921-5093</t>
  </si>
  <si>
    <t>Materials Science and Engineering: A</t>
  </si>
  <si>
    <t>0039-6028</t>
  </si>
  <si>
    <t>Surface Science</t>
  </si>
  <si>
    <t>0924-2244</t>
  </si>
  <si>
    <t>Trends in Food Science &amp; Technology</t>
  </si>
  <si>
    <t>0041-624X</t>
  </si>
  <si>
    <t>Ultrasonics</t>
  </si>
  <si>
    <t>1521-6616</t>
  </si>
  <si>
    <t>Clinical Immunology</t>
  </si>
  <si>
    <t>0049-0172</t>
  </si>
  <si>
    <t>Seminars in Arthritis and Rheumatism</t>
  </si>
  <si>
    <t>0005-7894</t>
  </si>
  <si>
    <t>Behavior Therapy</t>
  </si>
  <si>
    <t>1364-6613</t>
  </si>
  <si>
    <t>Trends in Cognitive Sciences</t>
  </si>
  <si>
    <t>0099-2399</t>
  </si>
  <si>
    <t>Journal of Endodontics</t>
  </si>
  <si>
    <t>0387-7604</t>
  </si>
  <si>
    <t>Brain &amp; Development</t>
  </si>
  <si>
    <t>1542-3565</t>
  </si>
  <si>
    <t>Clinical Gastroenterology and Hepatology</t>
  </si>
  <si>
    <t>0302-2838</t>
  </si>
  <si>
    <t>European Urology</t>
  </si>
  <si>
    <t>0147-9563</t>
  </si>
  <si>
    <t>Heart &amp; Lung</t>
  </si>
  <si>
    <t>1053-0770</t>
  </si>
  <si>
    <t>Journal of Cardiothoracic and Vascular Anesthesia</t>
  </si>
  <si>
    <t>0195-6701</t>
  </si>
  <si>
    <t>Journal of Hospital Infection</t>
  </si>
  <si>
    <t>0190-9622</t>
  </si>
  <si>
    <t>Journal of the American Academy of Dermatology</t>
  </si>
  <si>
    <t>0738-3991</t>
  </si>
  <si>
    <t>Patient Education and Counseling</t>
  </si>
  <si>
    <t>1471-4914</t>
  </si>
  <si>
    <t>Trends in Molecular Medicine</t>
  </si>
  <si>
    <t>0165-6147</t>
  </si>
  <si>
    <t>Trends in Pharmacological Sciences</t>
  </si>
  <si>
    <t>0301-5629</t>
  </si>
  <si>
    <t>Ultrasound in Medicine &amp; Biology</t>
  </si>
  <si>
    <t>0042-6822</t>
  </si>
  <si>
    <t>Virology</t>
  </si>
  <si>
    <t>0166-3542</t>
  </si>
  <si>
    <t>Antiviral Research</t>
  </si>
  <si>
    <t>0376-8716</t>
  </si>
  <si>
    <t>Drug and Alcohol Dependence</t>
  </si>
  <si>
    <t>1359-6446</t>
  </si>
  <si>
    <t>Drug Discovery Today</t>
  </si>
  <si>
    <t>0022-1759</t>
  </si>
  <si>
    <t>Journal of Immunological Methods</t>
  </si>
  <si>
    <t>0163-4453</t>
  </si>
  <si>
    <t>Journal of Infection</t>
  </si>
  <si>
    <t>0278-2391</t>
  </si>
  <si>
    <t>Journal of Oral and Maxillofacial Surgery</t>
  </si>
  <si>
    <t>0945-053X</t>
  </si>
  <si>
    <t>Matrix Biology</t>
  </si>
  <si>
    <t>0306-4522</t>
  </si>
  <si>
    <t>Neuroscience</t>
  </si>
  <si>
    <t>0887-8994</t>
  </si>
  <si>
    <t>Pediatric Neurology</t>
  </si>
  <si>
    <t>0090-4295</t>
  </si>
  <si>
    <t>Urology</t>
  </si>
  <si>
    <t>1049-3867</t>
  </si>
  <si>
    <t>Women's Health Issues</t>
  </si>
  <si>
    <t>0885-3924</t>
  </si>
  <si>
    <t>Journal of Pain and Symptom Management</t>
  </si>
  <si>
    <t>0891-5245</t>
  </si>
  <si>
    <t>Journal of Pediatric Health Care</t>
  </si>
  <si>
    <t>0022-510X</t>
  </si>
  <si>
    <t>Journal of the Neurological Sciences</t>
  </si>
  <si>
    <t>0163-7258</t>
  </si>
  <si>
    <t>Pharmacology &amp; Therapeutics</t>
  </si>
  <si>
    <t>0091-3057</t>
  </si>
  <si>
    <t>Pharmacology Biochemistry and Behavior</t>
  </si>
  <si>
    <t>0021-9150</t>
  </si>
  <si>
    <t>Atherosclerosis</t>
  </si>
  <si>
    <t>0016-5107</t>
  </si>
  <si>
    <t>Gastrointestinal Endoscopy</t>
  </si>
  <si>
    <t>1010-5182</t>
  </si>
  <si>
    <t>Journal of Cranio-Maxillofacial Surgery</t>
  </si>
  <si>
    <t>0882-5963</t>
  </si>
  <si>
    <t>Journal of Pediatric Nursing</t>
  </si>
  <si>
    <t>0022-3468</t>
  </si>
  <si>
    <t>Journal of Pediatric Surgery</t>
  </si>
  <si>
    <t>0022-5223</t>
  </si>
  <si>
    <t>Journal of Thoracic and Cardiovascular Surgery</t>
  </si>
  <si>
    <t>0741-5214</t>
  </si>
  <si>
    <t>Journal of Vascular Surgery</t>
  </si>
  <si>
    <t>0959-289X</t>
  </si>
  <si>
    <t>International Journal of Obstetric Anesthesia</t>
  </si>
  <si>
    <t>1389-9457</t>
  </si>
  <si>
    <t>Sleep Medicine</t>
  </si>
  <si>
    <t>1089-9472</t>
  </si>
  <si>
    <t>Journal of PeriAnesthesia Nursing</t>
  </si>
  <si>
    <t>0026-0495</t>
  </si>
  <si>
    <t>Metabolism</t>
  </si>
  <si>
    <t>1551-7411</t>
  </si>
  <si>
    <t>Research in Social and Administrative Pharmacy</t>
  </si>
  <si>
    <t>0015-0282</t>
  </si>
  <si>
    <t>Fertility and Sterility</t>
  </si>
  <si>
    <t>0091-6749</t>
  </si>
  <si>
    <t>Journal of Allergy and Clinical Immunology</t>
  </si>
  <si>
    <t>0731-7085</t>
  </si>
  <si>
    <t>Journal of Pharmaceutical and Biomedical Analysis</t>
  </si>
  <si>
    <t>1072-7515</t>
  </si>
  <si>
    <t>Journal of the American College of Surgeons</t>
  </si>
  <si>
    <t>0146-0005</t>
  </si>
  <si>
    <t>Seminars in Perinatology</t>
  </si>
  <si>
    <t>0003-9993</t>
  </si>
  <si>
    <t>Archives of Physical Medicine and Rehabilitation</t>
  </si>
  <si>
    <t>0883-9417</t>
  </si>
  <si>
    <t>Archives of Psychiatric Nursing</t>
  </si>
  <si>
    <t>0968-0896</t>
  </si>
  <si>
    <t>Bioorganic &amp; Medicinal Chemistry</t>
  </si>
  <si>
    <t>0010-7824</t>
  </si>
  <si>
    <t>Contraception</t>
  </si>
  <si>
    <t>1551-7144</t>
  </si>
  <si>
    <t>Contemporary Clinical Trials</t>
  </si>
  <si>
    <t>0020-1383</t>
  </si>
  <si>
    <t>Injury</t>
  </si>
  <si>
    <t>1553-4650</t>
  </si>
  <si>
    <t>Journal of Minimally Invasive Gynecology</t>
  </si>
  <si>
    <t>1438-4639</t>
  </si>
  <si>
    <t>International Journal of Hygiene and Environmental Health</t>
  </si>
  <si>
    <t>0741-8329</t>
  </si>
  <si>
    <t>Alcohol</t>
  </si>
  <si>
    <t>0002-8703</t>
  </si>
  <si>
    <t>American Heart Journal</t>
  </si>
  <si>
    <t>0749-8063</t>
  </si>
  <si>
    <t>Arthroscopy</t>
  </si>
  <si>
    <t>1040-8428</t>
  </si>
  <si>
    <t>Critical Reviews in Oncology/Hematology</t>
  </si>
  <si>
    <t>0266-6138</t>
  </si>
  <si>
    <t>Midwifery</t>
  </si>
  <si>
    <t>0029-6554</t>
  </si>
  <si>
    <t>Nursing Outlook</t>
  </si>
  <si>
    <t>0031-9384</t>
  </si>
  <si>
    <t>Physiology &amp; Behavior</t>
  </si>
  <si>
    <t>0039-6060</t>
  </si>
  <si>
    <t>Surgery</t>
  </si>
  <si>
    <t>1878-8750</t>
  </si>
  <si>
    <t>World Neurosurgery</t>
  </si>
  <si>
    <t>0002-9378</t>
  </si>
  <si>
    <t>American Journal of Obstetrics &amp; Gynecology</t>
  </si>
  <si>
    <t>0268-960X</t>
  </si>
  <si>
    <t>Blood Reviews</t>
  </si>
  <si>
    <t>0099-1767</t>
  </si>
  <si>
    <t>Journal of Emergency Nursing</t>
  </si>
  <si>
    <t>0039-6257</t>
  </si>
  <si>
    <t>Survey of Ophthalmology</t>
  </si>
  <si>
    <t>0049-3848</t>
  </si>
  <si>
    <t>Thrombosis Research</t>
  </si>
  <si>
    <t>0735-6757</t>
  </si>
  <si>
    <t>American Journal of Emergency Medicine</t>
  </si>
  <si>
    <t>8756-3282</t>
  </si>
  <si>
    <t>Bone</t>
  </si>
  <si>
    <t>0952-7915</t>
  </si>
  <si>
    <t>Current Opinion in Immunology</t>
  </si>
  <si>
    <t>0013-9351</t>
  </si>
  <si>
    <t>Environmental Research</t>
  </si>
  <si>
    <t>0167-5273</t>
  </si>
  <si>
    <t>International Journal of Cardiology</t>
  </si>
  <si>
    <t>0005-7916</t>
  </si>
  <si>
    <t>Journal of Behavior Therapy and Experimental Psychiatry</t>
  </si>
  <si>
    <t>0024-3205</t>
  </si>
  <si>
    <t>Life Sciences</t>
  </si>
  <si>
    <t>0954-6111</t>
  </si>
  <si>
    <t>Respiratory Medicine</t>
  </si>
  <si>
    <t>0041-008X</t>
  </si>
  <si>
    <t>Toxicology and Applied Pharmacology</t>
  </si>
  <si>
    <t>1876-2859</t>
  </si>
  <si>
    <t>Academic Pediatrics</t>
  </si>
  <si>
    <t>0196-6553</t>
  </si>
  <si>
    <t>American Journal of Infection Control</t>
  </si>
  <si>
    <t>0889-1591</t>
  </si>
  <si>
    <t>Brain, Behavior, and Immunity</t>
  </si>
  <si>
    <t>0959-4388</t>
  </si>
  <si>
    <t>Current Opinion in Neurobiology</t>
  </si>
  <si>
    <t>0920-1211</t>
  </si>
  <si>
    <t>Epilepsy Research</t>
  </si>
  <si>
    <t>0022-3913</t>
  </si>
  <si>
    <t>Journal of Prosthetic Dentistry</t>
  </si>
  <si>
    <t>0022-3956</t>
  </si>
  <si>
    <t>Journal of Psychiatric Research</t>
  </si>
  <si>
    <t>1096-7192</t>
  </si>
  <si>
    <t>Molecular Genetics and Metabolism</t>
  </si>
  <si>
    <t>0161-5890</t>
  </si>
  <si>
    <t>Molecular Immunology</t>
  </si>
  <si>
    <t>0161-6420</t>
  </si>
  <si>
    <t>Ophthalmology</t>
  </si>
  <si>
    <t>0002-9394</t>
  </si>
  <si>
    <t>American Journal of Ophthalmology</t>
  </si>
  <si>
    <t>0889-5406</t>
  </si>
  <si>
    <t>American Journal of Orthodontics and Dentofacial Orthopedics</t>
  </si>
  <si>
    <t>0748-7983</t>
  </si>
  <si>
    <t>European Journal of Surgical Oncology</t>
  </si>
  <si>
    <t>0163-8343</t>
  </si>
  <si>
    <t>General Hospital Psychiatry</t>
  </si>
  <si>
    <t>0022-3999</t>
  </si>
  <si>
    <t>Journal of Psychosomatic Research</t>
  </si>
  <si>
    <t>2212-4403</t>
  </si>
  <si>
    <t>Oral Surgery, Oral Medicine, Oral Pathology and Oral Radiology</t>
  </si>
  <si>
    <t>0920-9964</t>
  </si>
  <si>
    <t>Schizophrenia Research</t>
  </si>
  <si>
    <t>0041-1345</t>
  </si>
  <si>
    <t>Transplantation Proceedings</t>
  </si>
  <si>
    <t>1471-4892</t>
  </si>
  <si>
    <t>Current Opinion in Pharmacology</t>
  </si>
  <si>
    <t>0196-0709</t>
  </si>
  <si>
    <t>American Journal of Otolaryngology</t>
  </si>
  <si>
    <t>1521-6934</t>
  </si>
  <si>
    <t>Best Practice &amp; Research Clinical Obstetrics &amp; Gynaecology</t>
  </si>
  <si>
    <t>1744-3881</t>
  </si>
  <si>
    <t>Complementary Therapies in Clinical Practice</t>
  </si>
  <si>
    <t>0301-2115</t>
  </si>
  <si>
    <t>European Journal of Obstetrics &amp; Gynecology and Reproductive Biology</t>
  </si>
  <si>
    <t>1386-5056</t>
  </si>
  <si>
    <t>International Journal of Medical Informatics</t>
  </si>
  <si>
    <t>1071-9164</t>
  </si>
  <si>
    <t>Journal of Cardiac Failure</t>
  </si>
  <si>
    <t>0730-725X</t>
  </si>
  <si>
    <t>Magnetic Resonance Imaging</t>
  </si>
  <si>
    <t>1526-0542</t>
  </si>
  <si>
    <t>Paediatric Respiratory Reviews</t>
  </si>
  <si>
    <t>1521-6942</t>
  </si>
  <si>
    <t>Best Practice &amp; Research Clinical Rheumatology</t>
  </si>
  <si>
    <t>1748-6815</t>
  </si>
  <si>
    <t>Journal of Plastic, Reconstructive &amp; Aesthetic Surgery</t>
  </si>
  <si>
    <t>0305-4179</t>
  </si>
  <si>
    <t>Burns</t>
  </si>
  <si>
    <t>0197-4572</t>
  </si>
  <si>
    <t>Geriatric Nursing</t>
  </si>
  <si>
    <t>0901-5027</t>
  </si>
  <si>
    <t>International Journal of Oral and Maxillofacial Surgery</t>
  </si>
  <si>
    <t>1063-4584</t>
  </si>
  <si>
    <t>Osteoarthritis and Cartilage</t>
  </si>
  <si>
    <t>1059-1311</t>
  </si>
  <si>
    <t>Seizure: European Journal of Epilepsy</t>
  </si>
  <si>
    <t>0033-3506</t>
  </si>
  <si>
    <t>Public Health</t>
  </si>
  <si>
    <t>0006-2952</t>
  </si>
  <si>
    <t>Biochemical Pharmacology</t>
  </si>
  <si>
    <t>0168-8227</t>
  </si>
  <si>
    <t>Diabetes Research and Clinical Practice</t>
  </si>
  <si>
    <t>0090-8258</t>
  </si>
  <si>
    <t>Gynecologic Oncology</t>
  </si>
  <si>
    <t>0165-5876</t>
  </si>
  <si>
    <t>International Journal of Pediatric Otorhinolaryngology</t>
  </si>
  <si>
    <t>0378-5173</t>
  </si>
  <si>
    <t>International Journal of Pharmaceutics</t>
  </si>
  <si>
    <t>0952-8180</t>
  </si>
  <si>
    <t>Journal of Clinical Anesthesia</t>
  </si>
  <si>
    <t>0895-4356</t>
  </si>
  <si>
    <t>Journal of Clinical Epidemiology</t>
  </si>
  <si>
    <t>0165-0270</t>
  </si>
  <si>
    <t>Journal of Neuroscience Methods</t>
  </si>
  <si>
    <t>1052-3057</t>
  </si>
  <si>
    <t>Journal of Stroke &amp; Cerebrovascular Diseases</t>
  </si>
  <si>
    <t>0197-4580</t>
  </si>
  <si>
    <t>Neurobiology of Aging</t>
  </si>
  <si>
    <t>0033-0620</t>
  </si>
  <si>
    <t>Progress in Cardiovascular Diseases</t>
  </si>
  <si>
    <t>1043-2760</t>
  </si>
  <si>
    <t>Trends in Endocrinology &amp; Metabolism</t>
  </si>
  <si>
    <t>0749-2081</t>
  </si>
  <si>
    <t>Seminars in Oncology Nursing</t>
  </si>
  <si>
    <t>0196-0644</t>
  </si>
  <si>
    <t>Annals of Emergency Medicine</t>
  </si>
  <si>
    <t>0304-3835</t>
  </si>
  <si>
    <t>Cancer Letters</t>
  </si>
  <si>
    <t>0732-8893</t>
  </si>
  <si>
    <t>Diagnostic Microbiology and Infectious Disease</t>
  </si>
  <si>
    <t>0014-2999</t>
  </si>
  <si>
    <t>European Journal of Pharmacology</t>
  </si>
  <si>
    <t>0168-8510</t>
  </si>
  <si>
    <t>Health Policy</t>
  </si>
  <si>
    <t>0378-5955</t>
  </si>
  <si>
    <t>Hearing Research</t>
  </si>
  <si>
    <t>0360-3016</t>
  </si>
  <si>
    <t>International Journal of Radiation Oncology, Biology, Physics</t>
  </si>
  <si>
    <t>0167-6296</t>
  </si>
  <si>
    <t>Journal of Health Economics</t>
  </si>
  <si>
    <t>0168-8278</t>
  </si>
  <si>
    <t>Journal of Hepatology</t>
  </si>
  <si>
    <t>0740-5472</t>
  </si>
  <si>
    <t>Journal of Substance Abuse Treatment</t>
  </si>
  <si>
    <t>0960-8966</t>
  </si>
  <si>
    <t>Neuromuscular Disorders</t>
  </si>
  <si>
    <t>1471-4906</t>
  </si>
  <si>
    <t>Trends in Immunology</t>
  </si>
  <si>
    <t>1078-1439</t>
  </si>
  <si>
    <t>Urologic Oncology: Seminars and Original Investigations</t>
  </si>
  <si>
    <t>1047-2797</t>
  </si>
  <si>
    <t>Annals of Epidemiology</t>
  </si>
  <si>
    <t>0305-7372</t>
  </si>
  <si>
    <t>Cancer Treatment Reviews</t>
  </si>
  <si>
    <t>0149-7189</t>
  </si>
  <si>
    <t>Evaluation and Program Planning</t>
  </si>
  <si>
    <t>0378-8733</t>
  </si>
  <si>
    <t>Social Networks</t>
  </si>
  <si>
    <t>0166-2236</t>
  </si>
  <si>
    <t>Trends in Neurosciences</t>
  </si>
  <si>
    <t>Progress in Polymer Science</t>
  </si>
  <si>
    <t>0955-0674</t>
  </si>
  <si>
    <t>Current Opinion in Cell Biology</t>
  </si>
  <si>
    <t>0014-4827</t>
  </si>
  <si>
    <t>Experimental Cell Research</t>
  </si>
  <si>
    <t>0306-4603</t>
  </si>
  <si>
    <t>Addictive Behaviors</t>
  </si>
  <si>
    <t>1473-3099</t>
  </si>
  <si>
    <t>The Lancet Infectious Diseases</t>
  </si>
  <si>
    <t>0304-3878</t>
  </si>
  <si>
    <t>Journal of Development Economics</t>
  </si>
  <si>
    <t>1361-8415</t>
  </si>
  <si>
    <t>Medical Image Analysis</t>
  </si>
  <si>
    <t>1470-2045</t>
  </si>
  <si>
    <t>The Lancet Oncology</t>
  </si>
  <si>
    <t>0261-3794</t>
  </si>
  <si>
    <t>Electoral Studies</t>
  </si>
  <si>
    <t>0020-1693</t>
  </si>
  <si>
    <t>Inorganica Chimica Acta</t>
  </si>
  <si>
    <t>0887-6185</t>
  </si>
  <si>
    <t>Journal of Anxiety Disorders</t>
  </si>
  <si>
    <t>0095-4470</t>
  </si>
  <si>
    <t>Journal of Phonetics</t>
  </si>
  <si>
    <t>0305-4403</t>
  </si>
  <si>
    <t>Journal of Archaeological Science</t>
  </si>
  <si>
    <t>1367-5931</t>
  </si>
  <si>
    <t>Current Opinion in Chemical Biology</t>
  </si>
  <si>
    <t>0749-596X</t>
  </si>
  <si>
    <t>Journal of Memory and Language</t>
  </si>
  <si>
    <t>Ocean &amp; Coastal Management</t>
  </si>
  <si>
    <t>0034-6667</t>
  </si>
  <si>
    <t>Review of Palaeobotany and Palynology</t>
  </si>
  <si>
    <t>0959-440X</t>
  </si>
  <si>
    <t>Current Opinion in Structural Biology</t>
  </si>
  <si>
    <t>0272-7714</t>
  </si>
  <si>
    <t>Estuarine, Coastal and Shelf Science</t>
  </si>
  <si>
    <t>0304-422X</t>
  </si>
  <si>
    <t>Poetics</t>
  </si>
  <si>
    <t>0169-555X</t>
  </si>
  <si>
    <t>Geomorphology</t>
  </si>
  <si>
    <t>0962-8924</t>
  </si>
  <si>
    <t>Trends in Cell Biology</t>
  </si>
  <si>
    <t>0025-3227</t>
  </si>
  <si>
    <t>Marine Geology</t>
  </si>
  <si>
    <t>0140-6736</t>
  </si>
  <si>
    <t>The Lancet</t>
  </si>
  <si>
    <t>1547-5271</t>
  </si>
  <si>
    <t>Heart Rhythm</t>
  </si>
  <si>
    <t>1525-8610</t>
  </si>
  <si>
    <t>Journal of the American Medical Directors Association</t>
  </si>
  <si>
    <t>1550-7289</t>
  </si>
  <si>
    <t>Surgery for Obesity and Related Diseases</t>
  </si>
  <si>
    <t>1077-7229</t>
  </si>
  <si>
    <t>Cognitive and Behavioral Practice</t>
  </si>
  <si>
    <t>0022-0531</t>
  </si>
  <si>
    <t>Journal of Economic Theory</t>
  </si>
  <si>
    <t>0305-7488</t>
  </si>
  <si>
    <t>Journal of Historical Geography</t>
  </si>
  <si>
    <t>0094-1190</t>
  </si>
  <si>
    <t>Journal of Urban Economics</t>
  </si>
  <si>
    <t>0962-6298</t>
  </si>
  <si>
    <t>Political Geography</t>
  </si>
  <si>
    <t>1081-1206</t>
  </si>
  <si>
    <t>Annals of Allergy, Asthma &amp; Immunology</t>
  </si>
  <si>
    <t>2666-6367</t>
  </si>
  <si>
    <t>Transplantation and Cellular Therapy</t>
  </si>
  <si>
    <t>1051-0443</t>
  </si>
  <si>
    <t>Journal of Vascular and Interventional Radiology</t>
  </si>
  <si>
    <t>0260-6917</t>
  </si>
  <si>
    <t>Nurse Education Today</t>
  </si>
  <si>
    <t>0025-6196</t>
  </si>
  <si>
    <t>Mayo Clinic Proceedings</t>
  </si>
  <si>
    <t>0223-5234</t>
  </si>
  <si>
    <t>European Journal of Medicinal Chemistry</t>
  </si>
  <si>
    <t>Marine Pollution Bulletin</t>
  </si>
  <si>
    <t>0363-8111</t>
  </si>
  <si>
    <t>Public Relations Review</t>
  </si>
  <si>
    <t>1198-743X</t>
  </si>
  <si>
    <t>Clinical Microbiology and Infection</t>
  </si>
  <si>
    <t>1544-3191</t>
  </si>
  <si>
    <t>Journal of the American Pharmacists Association</t>
  </si>
  <si>
    <t>2468-1253</t>
  </si>
  <si>
    <t>The Lancet Gastroenterology &amp; Hepatology</t>
  </si>
  <si>
    <t>0735-1097</t>
  </si>
  <si>
    <t>Journal of the American College of Cardiology</t>
  </si>
  <si>
    <t>2173-5735</t>
  </si>
  <si>
    <t>Acta Otorrinolaringológica (English Edition)</t>
  </si>
  <si>
    <t>1548-5595</t>
  </si>
  <si>
    <t>Advances in Chronic Kidney Disease</t>
  </si>
  <si>
    <t>0002-9149</t>
  </si>
  <si>
    <t>The American Journal of Cardiology</t>
  </si>
  <si>
    <t>0002-9297</t>
  </si>
  <si>
    <t>The American Journal of Human Genetics</t>
  </si>
  <si>
    <t>0272-6386</t>
  </si>
  <si>
    <t>American Journal of Kidney Diseases</t>
  </si>
  <si>
    <t>0002-9343</t>
  </si>
  <si>
    <t>The American Journal of Medicine</t>
  </si>
  <si>
    <t>0002-9610</t>
  </si>
  <si>
    <t>The American Journal of Surgery</t>
  </si>
  <si>
    <t>1472-0299</t>
  </si>
  <si>
    <t>Anaesthesia and Intensive Care Medicine</t>
  </si>
  <si>
    <t>2352-5568</t>
  </si>
  <si>
    <t>Anaesthesia Critical Care &amp; Pain Medicine</t>
  </si>
  <si>
    <t>0923-7534</t>
  </si>
  <si>
    <t>Annals of Oncology</t>
  </si>
  <si>
    <t>0003-4975</t>
  </si>
  <si>
    <t>The Annals of Thoracic Surgery</t>
  </si>
  <si>
    <t>0005-2736</t>
  </si>
  <si>
    <t>Biochimica et Biophysica Acta: Biomembranes</t>
  </si>
  <si>
    <t>0167-4889</t>
  </si>
  <si>
    <t>Biochimica et Biophysica Acta: Molecular Cell Research</t>
  </si>
  <si>
    <t>1535-6108</t>
  </si>
  <si>
    <t>Cancer Cell</t>
  </si>
  <si>
    <t>2451-9456</t>
  </si>
  <si>
    <t>Cell Chemical Biology</t>
  </si>
  <si>
    <t>1931-3128</t>
  </si>
  <si>
    <t>Cell Host &amp; Microbe</t>
  </si>
  <si>
    <t>1550-4131</t>
  </si>
  <si>
    <t>Cell Metabolism</t>
  </si>
  <si>
    <t>0303-8467</t>
  </si>
  <si>
    <t>Clinical Neurology and Neurosurgery</t>
  </si>
  <si>
    <t>0261-5614</t>
  </si>
  <si>
    <t>Clinical Nutrition</t>
  </si>
  <si>
    <t>0936-6555</t>
  </si>
  <si>
    <t>Clinical Oncology</t>
  </si>
  <si>
    <t>0149-2918</t>
  </si>
  <si>
    <t>Clinical Therapeutics</t>
  </si>
  <si>
    <t>1879-6257</t>
  </si>
  <si>
    <t>Current Opinion in Virology</t>
  </si>
  <si>
    <t>1877-1297</t>
  </si>
  <si>
    <t>Currents in Pharmacy Teaching and Learning</t>
  </si>
  <si>
    <t>1471-0153</t>
  </si>
  <si>
    <t>Eating Behaviors</t>
  </si>
  <si>
    <t>1525-5050</t>
  </si>
  <si>
    <t>Epilepsy &amp; Behavior</t>
  </si>
  <si>
    <t>0959-8049</t>
  </si>
  <si>
    <t>European Journal of Cancer</t>
  </si>
  <si>
    <t>0176-2680</t>
  </si>
  <si>
    <t>European Journal of Political Economy</t>
  </si>
  <si>
    <t>0016-7185</t>
  </si>
  <si>
    <t>Geoforum</t>
  </si>
  <si>
    <t>0883-5403</t>
  </si>
  <si>
    <t>Journal of Arthroplasty</t>
  </si>
  <si>
    <t>1386-6532</t>
  </si>
  <si>
    <t>Journal of Clinical Virology</t>
  </si>
  <si>
    <t>2212-1447</t>
  </si>
  <si>
    <t>Journal of Contextual Behavioral Science</t>
  </si>
  <si>
    <t>2213-1779</t>
  </si>
  <si>
    <t>Jacc: Heart Failure</t>
  </si>
  <si>
    <t>0883-9441</t>
  </si>
  <si>
    <t>Journal of Critical Care</t>
  </si>
  <si>
    <t>1569-1993</t>
  </si>
  <si>
    <t>Journal of Cystic Fibrosis</t>
  </si>
  <si>
    <t>0736-4679</t>
  </si>
  <si>
    <t>The Journal of Emergency Medicine</t>
  </si>
  <si>
    <t>1067-2516</t>
  </si>
  <si>
    <t>The Journal of Foot &amp; Ankle Surgery</t>
  </si>
  <si>
    <t>0363-5023</t>
  </si>
  <si>
    <t>The Journal of Hand Surgery</t>
  </si>
  <si>
    <t>1053-2498</t>
  </si>
  <si>
    <t>The Journal of Heart and Lung Transplantation</t>
  </si>
  <si>
    <t>2211-3649</t>
  </si>
  <si>
    <t>Journal of Obsessive-Compulsive and Related Disorders</t>
  </si>
  <si>
    <t>1083-3188</t>
  </si>
  <si>
    <t>Journal of Pediatric and Adolescent Gynecology</t>
  </si>
  <si>
    <t>1477-5131</t>
  </si>
  <si>
    <t>Journal of Pediatric Urology</t>
  </si>
  <si>
    <t>1058-2746</t>
  </si>
  <si>
    <t>Journal of Shoulder and Elbow Surgery</t>
  </si>
  <si>
    <t>0022-4804</t>
  </si>
  <si>
    <t>Journal of Surgical Research</t>
  </si>
  <si>
    <t>0890-8567</t>
  </si>
  <si>
    <t>Journal of the American Academy of Child &amp; Adolescent Psychiatry</t>
  </si>
  <si>
    <t>1546-1440</t>
  </si>
  <si>
    <t>Journal of the American College of Radiology</t>
  </si>
  <si>
    <t>0002-8177</t>
  </si>
  <si>
    <t>The Journal of the American Dental Association</t>
  </si>
  <si>
    <t>0950-7051</t>
  </si>
  <si>
    <t>Knowledge-Based Systems</t>
  </si>
  <si>
    <t>2213-8587</t>
  </si>
  <si>
    <t>The Lancet Diabetes &amp; Endocrinology</t>
  </si>
  <si>
    <t>2215-0366</t>
  </si>
  <si>
    <t>The Lancet Psychiatry</t>
  </si>
  <si>
    <t>2213-2600</t>
  </si>
  <si>
    <t>The Lancet Respiratory Medicine</t>
  </si>
  <si>
    <t>0169-5002</t>
  </si>
  <si>
    <t>Lung Cancer</t>
  </si>
  <si>
    <t>1874-7787</t>
  </si>
  <si>
    <t>Marine Genomics</t>
  </si>
  <si>
    <t>1525-0016</t>
  </si>
  <si>
    <t>Molecular Therapy</t>
  </si>
  <si>
    <t>1043-1810</t>
  </si>
  <si>
    <t>Operative Techniques in Otolaryngology - Head and Neck Surgery</t>
  </si>
  <si>
    <t>1368-8375</t>
  </si>
  <si>
    <t>Oral Oncology</t>
  </si>
  <si>
    <t>1877-1327</t>
  </si>
  <si>
    <t>Orthopaedics and Trauma</t>
  </si>
  <si>
    <t>1353-8020</t>
  </si>
  <si>
    <t>Parkinsonism &amp; Related Disorders</t>
  </si>
  <si>
    <t>0031-3203</t>
  </si>
  <si>
    <t>Pattern Recognition</t>
  </si>
  <si>
    <t>1043-6618</t>
  </si>
  <si>
    <t>Pharmacological Research</t>
  </si>
  <si>
    <t>0165-1781</t>
  </si>
  <si>
    <t>Psychiatry Research</t>
  </si>
  <si>
    <t>0167-8140</t>
  </si>
  <si>
    <t>Radiotherapy &amp; Oncology</t>
  </si>
  <si>
    <t>1529-9430</t>
  </si>
  <si>
    <t>The Spine Journal</t>
  </si>
  <si>
    <t>0969-2126</t>
  </si>
  <si>
    <t>Structure</t>
  </si>
  <si>
    <t>0965-8564</t>
  </si>
  <si>
    <t>Transportation Research Part A: Policy and Practice</t>
  </si>
  <si>
    <t>1098-3015</t>
  </si>
  <si>
    <t>Value in Health</t>
  </si>
  <si>
    <t>0277-5395</t>
  </si>
  <si>
    <t>Women's Studies International Forum</t>
  </si>
  <si>
    <t>0361-3682</t>
  </si>
  <si>
    <t>Accounting, Organizations and Society</t>
  </si>
  <si>
    <t>0309-1708</t>
  </si>
  <si>
    <t>Advances in Water Resources</t>
  </si>
  <si>
    <t>1359-1789</t>
  </si>
  <si>
    <t>Aggression and Violent Behavior</t>
  </si>
  <si>
    <t>1075-9964</t>
  </si>
  <si>
    <t>Anaerobe</t>
  </si>
  <si>
    <t>FS00-5141</t>
  </si>
  <si>
    <t>Applied Catalysis A &amp; B</t>
  </si>
  <si>
    <t>0169-1317</t>
  </si>
  <si>
    <t>Applied Clay Science</t>
  </si>
  <si>
    <t>0883-2927</t>
  </si>
  <si>
    <t>Applied Geochemistry</t>
  </si>
  <si>
    <t>0169-8095</t>
  </si>
  <si>
    <t>Atmospheric Research</t>
  </si>
  <si>
    <t>0005-2728</t>
  </si>
  <si>
    <t>Biochimica et Biophysica Acta: Bioenergetics</t>
  </si>
  <si>
    <t>0925-4439</t>
  </si>
  <si>
    <t>Biochimica et Biophysica Acta: Molecular Basis of Disease</t>
  </si>
  <si>
    <t>0300-9084</t>
  </si>
  <si>
    <t>Biochimie</t>
  </si>
  <si>
    <t>FS00-0131</t>
  </si>
  <si>
    <t>Bioorganic &amp; Medicinal Chemistry with Bioorganic &amp; Medicinal Chemistry Letters</t>
  </si>
  <si>
    <t>1043-951X</t>
  </si>
  <si>
    <t>China Economic Review</t>
  </si>
  <si>
    <t>0264-2751</t>
  </si>
  <si>
    <t>Cities</t>
  </si>
  <si>
    <t>FS00-5151</t>
  </si>
  <si>
    <t>Colloids and Surfaces A &amp; B</t>
  </si>
  <si>
    <t>FS00-1000</t>
  </si>
  <si>
    <t>Composites Parts A &amp; B</t>
  </si>
  <si>
    <t>8755-4615</t>
  </si>
  <si>
    <t>Computers and Composition</t>
  </si>
  <si>
    <t>0266-352X</t>
  </si>
  <si>
    <t>Computers and Geotechnics</t>
  </si>
  <si>
    <t>0098-1354</t>
  </si>
  <si>
    <t>Computers &amp; Chemical Engineering</t>
  </si>
  <si>
    <t>0098-3004</t>
  </si>
  <si>
    <t>Computers &amp; Geosciences</t>
  </si>
  <si>
    <t>0360-8352</t>
  </si>
  <si>
    <t>Computers &amp; Industrial Engineering</t>
  </si>
  <si>
    <t>0167-4048</t>
  </si>
  <si>
    <t>Computers &amp; Security</t>
  </si>
  <si>
    <t>0959-437X</t>
  </si>
  <si>
    <t>Current Opinion in Genetics &amp; Developmnet</t>
  </si>
  <si>
    <t>1369-5274</t>
  </si>
  <si>
    <t>Current Opinion in Microbiology</t>
  </si>
  <si>
    <t>0012-8252</t>
  </si>
  <si>
    <t>Earth-Science Reviews</t>
  </si>
  <si>
    <t>0013-7952</t>
  </si>
  <si>
    <t>Engineering Geology</t>
  </si>
  <si>
    <t>1164-5563</t>
  </si>
  <si>
    <t>European Journal of Soil Biology</t>
  </si>
  <si>
    <t>0263-2373</t>
  </si>
  <si>
    <t>European Management Journal</t>
  </si>
  <si>
    <t>0266-1144</t>
  </si>
  <si>
    <t>Geotextiles and Geomembranes</t>
  </si>
  <si>
    <t>0375-6505</t>
  </si>
  <si>
    <t>Geothermics</t>
  </si>
  <si>
    <t>1342-937X</t>
  </si>
  <si>
    <t>Gondwana Research</t>
  </si>
  <si>
    <t>1568-9883</t>
  </si>
  <si>
    <t>Harmful Algae</t>
  </si>
  <si>
    <t>0198-8859</t>
  </si>
  <si>
    <t>Human Immunology</t>
  </si>
  <si>
    <t>1053-4822</t>
  </si>
  <si>
    <t>Human Resource Management Review</t>
  </si>
  <si>
    <t>0019-1035</t>
  </si>
  <si>
    <t>Icarus</t>
  </si>
  <si>
    <t>0378-7206</t>
  </si>
  <si>
    <t>Information &amp; Management</t>
  </si>
  <si>
    <t>1350-4495</t>
  </si>
  <si>
    <t>Infrared Physics &amp; Technology</t>
  </si>
  <si>
    <t>0160-2896</t>
  </si>
  <si>
    <t>Intelligence</t>
  </si>
  <si>
    <t>0166-5162</t>
  </si>
  <si>
    <t>International Journal of Coal Geology</t>
  </si>
  <si>
    <t>1750-5836</t>
  </si>
  <si>
    <t>International Journal of Greenhouse Gas Control</t>
  </si>
  <si>
    <t>0169-8141</t>
  </si>
  <si>
    <t>International Journal of Industrial Ergonomics</t>
  </si>
  <si>
    <t>0147-1767</t>
  </si>
  <si>
    <t>International Journal of Intercultural Relations</t>
  </si>
  <si>
    <t>0020-7462</t>
  </si>
  <si>
    <t>International Journal of Non-Linear Mechanics</t>
  </si>
  <si>
    <t>0263-7863</t>
  </si>
  <si>
    <t>International Journal of Project Management</t>
  </si>
  <si>
    <t>1365-1609</t>
  </si>
  <si>
    <t>International Journal of Rock Mechanics and Mining Sciences</t>
  </si>
  <si>
    <t>0278-4254</t>
  </si>
  <si>
    <t>Journal of Accounting and Public Policy</t>
  </si>
  <si>
    <t>0140-1971</t>
  </si>
  <si>
    <t>Journal of Adolescence</t>
  </si>
  <si>
    <t>0278-4165</t>
  </si>
  <si>
    <t>Journal of Anthropological Archaeology</t>
  </si>
  <si>
    <t>0926-9851</t>
  </si>
  <si>
    <t>Journal of Applied Geophysics</t>
  </si>
  <si>
    <t>1367-9120</t>
  </si>
  <si>
    <t>Journal of Asian Earth Sciences</t>
  </si>
  <si>
    <t>0378-4266</t>
  </si>
  <si>
    <t>Journal of Banking &amp; Finance</t>
  </si>
  <si>
    <t>0169-7722</t>
  </si>
  <si>
    <t>Journal of Contaminant Hydrology</t>
  </si>
  <si>
    <t>1050-6411</t>
  </si>
  <si>
    <t>Journal of Electromyography and Kinesiology</t>
  </si>
  <si>
    <t>1875-5100</t>
  </si>
  <si>
    <t>Journal of Natural Gas Science and Engineering</t>
  </si>
  <si>
    <t>0022-314X</t>
  </si>
  <si>
    <t>Journal of Number Theory</t>
  </si>
  <si>
    <t>1084-8045</t>
  </si>
  <si>
    <t>Journal of Network and Computer Applications</t>
  </si>
  <si>
    <t>0920-4105</t>
  </si>
  <si>
    <t>Journal of Petroleum Science and Engineering</t>
  </si>
  <si>
    <t>Journal of Res$1,421.10earch in Personality</t>
  </si>
  <si>
    <t>0191-8141</t>
  </si>
  <si>
    <t>Journal of Structural Geology</t>
  </si>
  <si>
    <t>1090-9516</t>
  </si>
  <si>
    <t>Journal of World Business</t>
  </si>
  <si>
    <t>0927-5371</t>
  </si>
  <si>
    <t>Labour Economics</t>
  </si>
  <si>
    <t>0024-4937</t>
  </si>
  <si>
    <t>Lithos</t>
  </si>
  <si>
    <t>0264-8172</t>
  </si>
  <si>
    <t>Marine and Petroleum Geology</t>
  </si>
  <si>
    <t>1748-0132</t>
  </si>
  <si>
    <t>Nano Today</t>
  </si>
  <si>
    <t>1089-8603</t>
  </si>
  <si>
    <t>Nitric Oxide</t>
  </si>
  <si>
    <t>0030-4387</t>
  </si>
  <si>
    <t>Orbis</t>
  </si>
  <si>
    <t>0090-2616</t>
  </si>
  <si>
    <t>Organizational Dynamics</t>
  </si>
  <si>
    <t>FS00-5356</t>
  </si>
  <si>
    <t>Palaeogeography, Palaeoclimatology, Palaeoecology with Global and Planetary Change</t>
  </si>
  <si>
    <t>1571-0645</t>
  </si>
  <si>
    <t>Physics of Life Reviews</t>
  </si>
  <si>
    <t>1040-6182</t>
  </si>
  <si>
    <t>Quaternary International</t>
  </si>
  <si>
    <t>0277-3791</t>
  </si>
  <si>
    <t>Quaternary Science Reviews</t>
  </si>
  <si>
    <t>0166-0462</t>
  </si>
  <si>
    <t>Regional Science and Urban Economics</t>
  </si>
  <si>
    <t>0951-8320</t>
  </si>
  <si>
    <t>Reliability Engineering &amp; System Safety</t>
  </si>
  <si>
    <t>0923-2508</t>
  </si>
  <si>
    <t>Research in Microbiology</t>
  </si>
  <si>
    <t>0191-3085</t>
  </si>
  <si>
    <t>Research in Organizational Behavior</t>
  </si>
  <si>
    <t>0037-0738</t>
  </si>
  <si>
    <t>Sedimentary Geology</t>
  </si>
  <si>
    <t>0267-7261</t>
  </si>
  <si>
    <t>Soil Dynamics and Earthquake Engineering</t>
  </si>
  <si>
    <t>0039-3681</t>
  </si>
  <si>
    <t>Studies in History and Philosophy of</t>
  </si>
  <si>
    <t>0723-2020</t>
  </si>
  <si>
    <t>Systematic and Applied Microbiology</t>
  </si>
  <si>
    <t>0040-1625</t>
  </si>
  <si>
    <t>Technological Forecasting and Social Change</t>
  </si>
  <si>
    <t>0040-1951</t>
  </si>
  <si>
    <t>Tectonophysics</t>
  </si>
  <si>
    <t>1474-0346</t>
  </si>
  <si>
    <t>Advanced Engineering Informatics</t>
  </si>
  <si>
    <t>0065-3101</t>
  </si>
  <si>
    <t>Advances in Pediatrics</t>
  </si>
  <si>
    <t>1568-1637</t>
  </si>
  <si>
    <t>Ageing Research Reviews</t>
  </si>
  <si>
    <t>0897-1897</t>
  </si>
  <si>
    <t>Applied Nursing Research</t>
  </si>
  <si>
    <t>0167-4943</t>
  </si>
  <si>
    <t>Archives of Gerontology and Geriatrics</t>
  </si>
  <si>
    <t>1521-6896</t>
  </si>
  <si>
    <t>Best Practice &amp; Research Clinical Anaesthesiology</t>
  </si>
  <si>
    <t>FS00-5020</t>
  </si>
  <si>
    <t>0361-9230</t>
  </si>
  <si>
    <t>Brain Research Bulletin</t>
  </si>
  <si>
    <t>0143-4160</t>
  </si>
  <si>
    <t>Cell Calcium</t>
  </si>
  <si>
    <t>0009-9260</t>
  </si>
  <si>
    <t>Clinical Radiology</t>
  </si>
  <si>
    <t>0927-7765</t>
  </si>
  <si>
    <t>Colloids and Surfaces B: Biointerfaces</t>
  </si>
  <si>
    <t>0147-0272</t>
  </si>
  <si>
    <t>Current Problems in Cancer</t>
  </si>
  <si>
    <t>0146-2806</t>
  </si>
  <si>
    <t>Current Problems in Cardiology</t>
  </si>
  <si>
    <t>0109-5641</t>
  </si>
  <si>
    <t>Dental Materials</t>
  </si>
  <si>
    <t>0166-218X</t>
  </si>
  <si>
    <t>Discrete Applied Mathematics</t>
  </si>
  <si>
    <t>FS00-5269</t>
  </si>
  <si>
    <t>Discrete Mathematics with Discrete Applied Mathematics</t>
  </si>
  <si>
    <t>0011-5029</t>
  </si>
  <si>
    <t>Disease-A-Month</t>
  </si>
  <si>
    <t>0195-6698</t>
  </si>
  <si>
    <t>European Journal of Combinatorics</t>
  </si>
  <si>
    <t>0720-048X</t>
  </si>
  <si>
    <t>European Journal of Radiology</t>
  </si>
  <si>
    <t>1090-5138</t>
  </si>
  <si>
    <t>Evolution and Human Behavior</t>
  </si>
  <si>
    <t>0301-472X</t>
  </si>
  <si>
    <t>Experimental Hematology</t>
  </si>
  <si>
    <t>0014-4886</t>
  </si>
  <si>
    <t>Experimental Neurology</t>
  </si>
  <si>
    <t>0378-3820</t>
  </si>
  <si>
    <t>Fuel Processing Technology</t>
  </si>
  <si>
    <t>0046-8177</t>
  </si>
  <si>
    <t>Human Pathology</t>
  </si>
  <si>
    <t>0163-6383</t>
  </si>
  <si>
    <t>Infant Behavior and Development</t>
  </si>
  <si>
    <t>1387-3806</t>
  </si>
  <si>
    <t>International Journal of Mass Spectrometry</t>
  </si>
  <si>
    <t>0748-5751</t>
  </si>
  <si>
    <t>Journal of Accounting Education</t>
  </si>
  <si>
    <t>0967-5868</t>
  </si>
  <si>
    <t>Journal of Clinical Neuroscience</t>
  </si>
  <si>
    <t>0095-8956</t>
  </si>
  <si>
    <t>Journal of Combinatorial Theory, Series B</t>
  </si>
  <si>
    <t>0300-5712</t>
  </si>
  <si>
    <t>Journal of Dentistry</t>
  </si>
  <si>
    <t>0894-1130</t>
  </si>
  <si>
    <t>Journal of Hand Therapy</t>
  </si>
  <si>
    <t>0022-2828</t>
  </si>
  <si>
    <t>Journal of Molecular and Cellular Cardiology</t>
  </si>
  <si>
    <t>8755-7223</t>
  </si>
  <si>
    <t>Journal of Professional Nursing</t>
  </si>
  <si>
    <t>1931-7204</t>
  </si>
  <si>
    <t>Journal of Surgical Education</t>
  </si>
  <si>
    <t>1074-7427</t>
  </si>
  <si>
    <t>Neurobiology of Learning and Memory</t>
  </si>
  <si>
    <t>0271-5317</t>
  </si>
  <si>
    <t>Nutrition Research</t>
  </si>
  <si>
    <t>1879-8500</t>
  </si>
  <si>
    <t>Practical Radiation Oncology</t>
  </si>
  <si>
    <t>0301-0082</t>
  </si>
  <si>
    <t>Progress in Neurobiology</t>
  </si>
  <si>
    <t>FS00-8064</t>
  </si>
  <si>
    <t>Psychiatry Research with Psychiatry Research - Neuroimaging</t>
  </si>
  <si>
    <t>0925-4927</t>
  </si>
  <si>
    <t>Psychiatry Research: Neuroimaging</t>
  </si>
  <si>
    <t>1355-0306</t>
  </si>
  <si>
    <t>Science &amp; Justice</t>
  </si>
  <si>
    <t>0001-2998</t>
  </si>
  <si>
    <t>Seminars in Nuclear Medicine</t>
  </si>
  <si>
    <t>0887-2171</t>
  </si>
  <si>
    <t>Seminars in Ultrasound, CT and MRI</t>
  </si>
  <si>
    <t>1087-0792</t>
  </si>
  <si>
    <t>Sleep Medicine Reviews</t>
  </si>
  <si>
    <t>0300-483X</t>
  </si>
  <si>
    <t>Toxicology</t>
  </si>
  <si>
    <t>0378-4274</t>
  </si>
  <si>
    <t>Toxicology Letters</t>
  </si>
  <si>
    <t>1931-5244</t>
  </si>
  <si>
    <t>Translational Research</t>
  </si>
  <si>
    <t>FS00-5431</t>
  </si>
  <si>
    <t>Trends in Analytical Chemistry</t>
  </si>
  <si>
    <t>1050-1738</t>
  </si>
  <si>
    <t>Trends in Cardiovascular Medicine</t>
  </si>
  <si>
    <t>0042-6989</t>
  </si>
  <si>
    <t>Vision Research</t>
  </si>
  <si>
    <t>0892-6875</t>
  </si>
  <si>
    <t>Minerals Engineering</t>
  </si>
  <si>
    <t>1158-1360</t>
  </si>
  <si>
    <t>Sexologies</t>
  </si>
  <si>
    <t>2214-790X</t>
  </si>
  <si>
    <t>The Extractive Industries and Society</t>
  </si>
  <si>
    <t>0094-5765</t>
  </si>
  <si>
    <t>Acta Astronautica</t>
  </si>
  <si>
    <t>1146-609X</t>
  </si>
  <si>
    <t>Acta Oecologica</t>
  </si>
  <si>
    <t>1570-8705</t>
  </si>
  <si>
    <t>Ad Hoc Networks</t>
  </si>
  <si>
    <t>FS00-2274</t>
  </si>
  <si>
    <t>Addictive Behaviors with Eating Behaviors</t>
  </si>
  <si>
    <t>0921-8831</t>
  </si>
  <si>
    <t>Advanced Powder Technology</t>
  </si>
  <si>
    <t>0001-8686</t>
  </si>
  <si>
    <t>Advances in Colloid and Interface Science</t>
  </si>
  <si>
    <t>0273-1177</t>
  </si>
  <si>
    <t>Advances in Space Research</t>
  </si>
  <si>
    <t>1270-9638</t>
  </si>
  <si>
    <t>Aerospace Science and Technology</t>
  </si>
  <si>
    <t>FS00-5087</t>
  </si>
  <si>
    <t>Agriculture, Ecosystems &amp; Environment with Applied Soil Ecology</t>
  </si>
  <si>
    <t>1067-991X</t>
  </si>
  <si>
    <t>Air Medical Journal</t>
  </si>
  <si>
    <t>FS00-5138</t>
  </si>
  <si>
    <t>Analytica Chimica Acta with Vibrational Spectroscopy</t>
  </si>
  <si>
    <t>0306-4549</t>
  </si>
  <si>
    <t>Annals of Nuclear Energy</t>
  </si>
  <si>
    <t>1367-5788</t>
  </si>
  <si>
    <t>Annual Reviews in Control</t>
  </si>
  <si>
    <t>1063-5203</t>
  </si>
  <si>
    <t>Applied and Computational Harmonic Analysis</t>
  </si>
  <si>
    <t>0144-8609</t>
  </si>
  <si>
    <t>Aquacultural Engineering</t>
  </si>
  <si>
    <t>0188-4409</t>
  </si>
  <si>
    <t>Archives of Medical Research</t>
  </si>
  <si>
    <t>1876-2018</t>
  </si>
  <si>
    <t>Asian Journal of Psychiatry</t>
  </si>
  <si>
    <t>1075-2935</t>
  </si>
  <si>
    <t>Assessing Writing</t>
  </si>
  <si>
    <t>1036-7314</t>
  </si>
  <si>
    <t>Australian Critical Care</t>
  </si>
  <si>
    <t>1568-9972</t>
  </si>
  <si>
    <t>Autoimmunity Reviews</t>
  </si>
  <si>
    <t>1439-1791</t>
  </si>
  <si>
    <t>Basic and Applied Ecology</t>
  </si>
  <si>
    <t>2214-5796</t>
  </si>
  <si>
    <t>Big Data Research</t>
  </si>
  <si>
    <t>2212-6198</t>
  </si>
  <si>
    <t>Bioactive Carbohydrates and Dietary Fibre</t>
  </si>
  <si>
    <t>0045-2068</t>
  </si>
  <si>
    <t>Bioorganic Chemistry</t>
  </si>
  <si>
    <t>1499-2671</t>
  </si>
  <si>
    <t>Canadian Journal of Diabetes</t>
  </si>
  <si>
    <t>FS00-6050</t>
  </si>
  <si>
    <t>Chemical Engineering Journal with Biochemical Engineering Journal</t>
  </si>
  <si>
    <t>0301-0104</t>
  </si>
  <si>
    <t>Chemical Physics</t>
  </si>
  <si>
    <t>0007-8506</t>
  </si>
  <si>
    <t>CIRP Annals</t>
  </si>
  <si>
    <t>1755-5817</t>
  </si>
  <si>
    <t>CIRP Journal of Manufacturing Science and Technology</t>
  </si>
  <si>
    <t>0010-0285</t>
  </si>
  <si>
    <t>Cognitive Psychology</t>
  </si>
  <si>
    <t>1322-7696</t>
  </si>
  <si>
    <t>Collegian</t>
  </si>
  <si>
    <t>1007-5704</t>
  </si>
  <si>
    <t>Communications in Nonlinear Science and Numerical Simulation</t>
  </si>
  <si>
    <t>0263-8223</t>
  </si>
  <si>
    <t>Composite Structures</t>
  </si>
  <si>
    <t>0166-3615</t>
  </si>
  <si>
    <t>Computers in Industry</t>
  </si>
  <si>
    <t>1053-8100</t>
  </si>
  <si>
    <t>Consciousness and Cognition</t>
  </si>
  <si>
    <t>1567-1739</t>
  </si>
  <si>
    <t>Current Applied Physics</t>
  </si>
  <si>
    <t>2214-7993</t>
  </si>
  <si>
    <t>Current Opinion in Food Science</t>
  </si>
  <si>
    <t>Current Opinion in Psychology</t>
  </si>
  <si>
    <t>1359-0286</t>
  </si>
  <si>
    <t>Current Opinion in Solid State &amp; Materials Science</t>
  </si>
  <si>
    <t>2452-3100</t>
  </si>
  <si>
    <t>Current Opinion in Systems Biology</t>
  </si>
  <si>
    <t>0011-9164</t>
  </si>
  <si>
    <t>Desalination</t>
  </si>
  <si>
    <t>0142-694X</t>
  </si>
  <si>
    <t>Design Studies</t>
  </si>
  <si>
    <t>1590-8658</t>
  </si>
  <si>
    <t>Digestive and Liver Disease</t>
  </si>
  <si>
    <t>1051-2004</t>
  </si>
  <si>
    <t>Digital Signal Processing</t>
  </si>
  <si>
    <t>1936-6574</t>
  </si>
  <si>
    <t>Disability and Health Journal</t>
  </si>
  <si>
    <t>1476-945X</t>
  </si>
  <si>
    <t>Ecological Complexity</t>
  </si>
  <si>
    <t>1574-9541</t>
  </si>
  <si>
    <t>Ecological Informatics</t>
  </si>
  <si>
    <t>0264-9993</t>
  </si>
  <si>
    <t>Economic Modelling</t>
  </si>
  <si>
    <t>2214-6296</t>
  </si>
  <si>
    <t>Energy Research &amp; Social Science</t>
  </si>
  <si>
    <t>1350-6307</t>
  </si>
  <si>
    <t>Engineering Failure Analysis</t>
  </si>
  <si>
    <t>0013-7944</t>
  </si>
  <si>
    <t>Engineering Fracture Mechanics</t>
  </si>
  <si>
    <t>FS00-0681</t>
  </si>
  <si>
    <t>English for Specific Purposes with Journal of English for Academic Purposes</t>
  </si>
  <si>
    <t>0195-9255</t>
  </si>
  <si>
    <t>Environmental Impact Assessment Review</t>
  </si>
  <si>
    <t>FS00-0173</t>
  </si>
  <si>
    <t>Environmental Science Package - Option 2</t>
  </si>
  <si>
    <t>0014-2921</t>
  </si>
  <si>
    <t>European Economic Review</t>
  </si>
  <si>
    <t>1876-3820</t>
  </si>
  <si>
    <t>European Journal of Integrative Medicine</t>
  </si>
  <si>
    <t>0997-7538</t>
  </si>
  <si>
    <t>European Journal of Mechanics - A/Solids</t>
  </si>
  <si>
    <t>1462-3889</t>
  </si>
  <si>
    <t>European Journal of Oncology Nursing</t>
  </si>
  <si>
    <t>0928-0987</t>
  </si>
  <si>
    <t>European Journal of Pharmaceutical Sciences</t>
  </si>
  <si>
    <t>0939-6411</t>
  </si>
  <si>
    <t>European Journal of Pharmaceutics and Biopharmaceutics</t>
  </si>
  <si>
    <t>0894-1777</t>
  </si>
  <si>
    <t>Experimental Thermal and Fluid Science</t>
  </si>
  <si>
    <t>1550-8307</t>
  </si>
  <si>
    <t>EXPLORE</t>
  </si>
  <si>
    <t>1050-4648</t>
  </si>
  <si>
    <t>Fish &amp; Shellfish Immunology</t>
  </si>
  <si>
    <t>0367-326X</t>
  </si>
  <si>
    <t>Fitoterapia</t>
  </si>
  <si>
    <t>0955-5986</t>
  </si>
  <si>
    <t>Flow Measurement and Instrumentation</t>
  </si>
  <si>
    <t>FS00-0174</t>
  </si>
  <si>
    <t>Food Science Package</t>
  </si>
  <si>
    <t>FS00-5554</t>
  </si>
  <si>
    <t>Forest Ecology and Management with Forest Policy and Economics</t>
  </si>
  <si>
    <t>0167-739X</t>
  </si>
  <si>
    <t>Future Generation Computer Systems</t>
  </si>
  <si>
    <t>0899-8256</t>
  </si>
  <si>
    <t>Games and Economic Behavior</t>
  </si>
  <si>
    <t>0197-3975</t>
  </si>
  <si>
    <t>Habitat International</t>
  </si>
  <si>
    <t>FS00-1027</t>
  </si>
  <si>
    <t>Health &amp; Place with Social Science &amp; Medicine</t>
  </si>
  <si>
    <t>0167-9457</t>
  </si>
  <si>
    <t>Human Movement Science</t>
  </si>
  <si>
    <t>1566-2535</t>
  </si>
  <si>
    <t>Information Fusion</t>
  </si>
  <si>
    <t>0167-6687</t>
  </si>
  <si>
    <t>Insurance: Mathematics and Economics</t>
  </si>
  <si>
    <t>0167-9260</t>
  </si>
  <si>
    <t>Integration</t>
  </si>
  <si>
    <t>0964-3397</t>
  </si>
  <si>
    <t>Intensive and Critical Care Nursing</t>
  </si>
  <si>
    <t>0966-9795</t>
  </si>
  <si>
    <t>Intermetallics</t>
  </si>
  <si>
    <t>0955-3959</t>
  </si>
  <si>
    <t>International Journal of Drug Policy</t>
  </si>
  <si>
    <t>FS00-0491</t>
  </si>
  <si>
    <t>International Journal of Educational Research Including Learning and Instruction</t>
  </si>
  <si>
    <t>0142-1123</t>
  </si>
  <si>
    <t>International Journal of Fatigue</t>
  </si>
  <si>
    <t>0142-727X</t>
  </si>
  <si>
    <t>International Journal of Heat and Fluid Flow</t>
  </si>
  <si>
    <t>0020-7403</t>
  </si>
  <si>
    <t>International Journal of Mechanical Sciences</t>
  </si>
  <si>
    <t>1879-9817</t>
  </si>
  <si>
    <t>International Journal of Paleopathology</t>
  </si>
  <si>
    <t>0263-4368</t>
  </si>
  <si>
    <t>International Journal of Refractory Metals and Hard Materials</t>
  </si>
  <si>
    <t>0020-7683</t>
  </si>
  <si>
    <t>International Journal of Solids and Structures</t>
  </si>
  <si>
    <t>1290-0729</t>
  </si>
  <si>
    <t>International Journal of Thermal Sciences</t>
  </si>
  <si>
    <t>0019-0578</t>
  </si>
  <si>
    <t>ISA Transactions</t>
  </si>
  <si>
    <t>1617-1381</t>
  </si>
  <si>
    <t>Journal for Nature Conservation</t>
  </si>
  <si>
    <t>0969-6997</t>
  </si>
  <si>
    <t>Journal of Air Transport Management</t>
  </si>
  <si>
    <t>2214-8043</t>
  </si>
  <si>
    <t>Journal of Behavioral and Experimental Economics</t>
  </si>
  <si>
    <t>0733-5210</t>
  </si>
  <si>
    <t>Journal of Cereal Science</t>
  </si>
  <si>
    <t>1755-5345</t>
  </si>
  <si>
    <t>Journal of Choice Modelling</t>
  </si>
  <si>
    <t>2212-9820</t>
  </si>
  <si>
    <t>Journal of CO2 Utilization</t>
  </si>
  <si>
    <t>1877-7503</t>
  </si>
  <si>
    <t>Journal of Computational Science</t>
  </si>
  <si>
    <t>1296-2074</t>
  </si>
  <si>
    <t>Journal of Cultural Heritage</t>
  </si>
  <si>
    <t>2212-571X</t>
  </si>
  <si>
    <t>Journal of Destination Marketing &amp; Management</t>
  </si>
  <si>
    <t>1773-2247</t>
  </si>
  <si>
    <t>Journal of Drug Delivery Science and Technology</t>
  </si>
  <si>
    <t>0165-1889</t>
  </si>
  <si>
    <t>Journal of Economic Dynamics and Control</t>
  </si>
  <si>
    <t>2352-152X</t>
  </si>
  <si>
    <t>Journal of Energy Storage</t>
  </si>
  <si>
    <t>1001-0742</t>
  </si>
  <si>
    <t>Journal of Environmental Sciences</t>
  </si>
  <si>
    <t>0094-730X</t>
  </si>
  <si>
    <t>Journal of Fluency Disorders</t>
  </si>
  <si>
    <t>0889-1575</t>
  </si>
  <si>
    <t>Journal of Food Composition and Analysis</t>
  </si>
  <si>
    <t>1673-8527</t>
  </si>
  <si>
    <t>Journal of Genetics and Genomics</t>
  </si>
  <si>
    <t>0380-1330</t>
  </si>
  <si>
    <t>Journal of Great Lakes Research</t>
  </si>
  <si>
    <t>2452-414X</t>
  </si>
  <si>
    <t>Journal of Industrial Information Integration</t>
  </si>
  <si>
    <t>0022-1996</t>
  </si>
  <si>
    <t>Journal of International Economics</t>
  </si>
  <si>
    <t>FS00-4083</t>
  </si>
  <si>
    <t>Journal of Manufacturing Systems with Journal of Manufacturing Processes</t>
  </si>
  <si>
    <t>0022-2496</t>
  </si>
  <si>
    <t>Journal of Mathematical Psychology</t>
  </si>
  <si>
    <t>0022-2852</t>
  </si>
  <si>
    <t>Journal of Molecular Spectroscopy</t>
  </si>
  <si>
    <t>1355-1841</t>
  </si>
  <si>
    <t>Journal of Neonatal Nursing</t>
  </si>
  <si>
    <t>0377-0257</t>
  </si>
  <si>
    <t>Journal of Non-Newtonian Fluid Mechanics</t>
  </si>
  <si>
    <t>0022-3115</t>
  </si>
  <si>
    <t>Journal of Nuclear Materials</t>
  </si>
  <si>
    <t>0959-1524</t>
  </si>
  <si>
    <t>Journal of Process Control</t>
  </si>
  <si>
    <t>0022-4073</t>
  </si>
  <si>
    <t>Journal of Quantitative Spectroscopy &amp; Radiative Transfer</t>
  </si>
  <si>
    <t>1546-0843</t>
  </si>
  <si>
    <t>Journal of Radiology Nursing</t>
  </si>
  <si>
    <t>1051-2276</t>
  </si>
  <si>
    <t>Journal of Renal Nutrition</t>
  </si>
  <si>
    <t>0022-4375</t>
  </si>
  <si>
    <t>Journal of Safety Research</t>
  </si>
  <si>
    <t>1876-1070</t>
  </si>
  <si>
    <t>Journal of the Taiwan Institute of Chemical Engineers</t>
  </si>
  <si>
    <t>0965-206X</t>
  </si>
  <si>
    <t>Journal of Tissue Viability</t>
  </si>
  <si>
    <t>1062-0303</t>
  </si>
  <si>
    <t>Journal of Vascular Nursing</t>
  </si>
  <si>
    <t>0892-1997</t>
  </si>
  <si>
    <t>Journal of Voice</t>
  </si>
  <si>
    <t>0085-2538</t>
  </si>
  <si>
    <t>Kidney International</t>
  </si>
  <si>
    <t>1044-5803</t>
  </si>
  <si>
    <t>Materials Characterization</t>
  </si>
  <si>
    <t>Materials Science and Engineering: C</t>
  </si>
  <si>
    <t>FS00-1058</t>
  </si>
  <si>
    <t>Materials Science in Semiconductor with Solid-State Electronics</t>
  </si>
  <si>
    <t>0167-6636</t>
  </si>
  <si>
    <t>Mechanics of Materials</t>
  </si>
  <si>
    <t>0025-7125</t>
  </si>
  <si>
    <t>Medical Clinics of North America</t>
  </si>
  <si>
    <t>1357-3039</t>
  </si>
  <si>
    <t>Medicine</t>
  </si>
  <si>
    <t>0197-0186</t>
  </si>
  <si>
    <t>Neurochemistry International</t>
  </si>
  <si>
    <t>0029-5493</t>
  </si>
  <si>
    <t>Nuclear Engineering and Design</t>
  </si>
  <si>
    <t>FS01-2300</t>
  </si>
  <si>
    <t>Nurse Education Today with Nurse Education in Practice</t>
  </si>
  <si>
    <t>1541-4612</t>
  </si>
  <si>
    <t>Nurse Leader</t>
  </si>
  <si>
    <t>0029-6465</t>
  </si>
  <si>
    <t>Nursing Clinics of North America</t>
  </si>
  <si>
    <t>0939-4753</t>
  </si>
  <si>
    <t>Nutrition, Metabolism &amp; Cardiovascular Diseases</t>
  </si>
  <si>
    <t>0030-3992</t>
  </si>
  <si>
    <t>Optics &amp; Laser Technology</t>
  </si>
  <si>
    <t>0143-8166</t>
  </si>
  <si>
    <t>Optics and Lasers in Engineering</t>
  </si>
  <si>
    <t>1524-9042</t>
  </si>
  <si>
    <t>Pain Management Nursing</t>
  </si>
  <si>
    <t>1674-2001</t>
  </si>
  <si>
    <t>Particuology</t>
  </si>
  <si>
    <t>1433-8319</t>
  </si>
  <si>
    <t>Perspectives in Plant Ecology, Evolution and Systematics</t>
  </si>
  <si>
    <t>0031-9406</t>
  </si>
  <si>
    <t>Physiotherapy</t>
  </si>
  <si>
    <t>0376-0421</t>
  </si>
  <si>
    <t>Progress in Aerospace Sciences</t>
  </si>
  <si>
    <t>0360-1285</t>
  </si>
  <si>
    <t>Progress in Energy and Combustion Science</t>
  </si>
  <si>
    <t>0079-6425</t>
  </si>
  <si>
    <t>Progress in Materials Science</t>
  </si>
  <si>
    <t>1871-1014</t>
  </si>
  <si>
    <t>Quaternary Geochronology</t>
  </si>
  <si>
    <t>FS00-4108</t>
  </si>
  <si>
    <t>Quaternary Science Reviews with Quaternary Geochronology</t>
  </si>
  <si>
    <t>0739-8859</t>
  </si>
  <si>
    <t>Research in Transportation Economics</t>
  </si>
  <si>
    <t>0928-7655</t>
  </si>
  <si>
    <t>Resource and Energy Economics</t>
  </si>
  <si>
    <t>0921-8890</t>
  </si>
  <si>
    <t>Robotics and Autonomous Systems</t>
  </si>
  <si>
    <t>1044-579X</t>
  </si>
  <si>
    <t>Seminars in Cancer Biology</t>
  </si>
  <si>
    <t>FS00-6046</t>
  </si>
  <si>
    <t>Sensors and Actuators A: Physical with B: Chemical</t>
  </si>
  <si>
    <t>1569-190X</t>
  </si>
  <si>
    <t>Simulation Modelling Practice and Theory</t>
  </si>
  <si>
    <t>0038-092X</t>
  </si>
  <si>
    <t>Solar Energy</t>
  </si>
  <si>
    <t>1557-3087</t>
  </si>
  <si>
    <t>Teaching and Learning in Nursing</t>
  </si>
  <si>
    <t>1040-6190</t>
  </si>
  <si>
    <t>The Electricity Journal</t>
  </si>
  <si>
    <t>0732-3123</t>
  </si>
  <si>
    <t>The Journal of Mathematical Behavior</t>
  </si>
  <si>
    <t>0955-2863</t>
  </si>
  <si>
    <t>The Journal of Nutritional Biochemistry</t>
  </si>
  <si>
    <t>0885-985X</t>
  </si>
  <si>
    <t>The Journal of Social Studies Research</t>
  </si>
  <si>
    <t>1474-4422</t>
  </si>
  <si>
    <t>The Lancet Neurology</t>
  </si>
  <si>
    <t>FS00-6056</t>
  </si>
  <si>
    <t>Thin Solid Films with Organic Electronics</t>
  </si>
  <si>
    <t>1871-1871</t>
  </si>
  <si>
    <t>Thinking Skills and Creativity</t>
  </si>
  <si>
    <t>0263-8231</t>
  </si>
  <si>
    <t>Thin-Walled Structures</t>
  </si>
  <si>
    <t>1938-9736</t>
  </si>
  <si>
    <t>Topics in Companion Animal Medicine</t>
  </si>
  <si>
    <t>2211-9736</t>
  </si>
  <si>
    <t>Tourism Management Perspectives</t>
  </si>
  <si>
    <t>0967-070X</t>
  </si>
  <si>
    <t>Transport Policy</t>
  </si>
  <si>
    <t>FS00-1035</t>
  </si>
  <si>
    <t>Transportation Research Parts A-F</t>
  </si>
  <si>
    <t>2214-367X</t>
  </si>
  <si>
    <t>Travel Behaviour and Society</t>
  </si>
  <si>
    <t>1477-8939</t>
  </si>
  <si>
    <t>Travel Medicine and Infectious Disease</t>
  </si>
  <si>
    <t>0301-679X</t>
  </si>
  <si>
    <t>Tribology International</t>
  </si>
  <si>
    <t>0886-7798</t>
  </si>
  <si>
    <t>Tunnelling and Underground Space Technology</t>
  </si>
  <si>
    <t>1871-5192</t>
  </si>
  <si>
    <t>Women and Birth</t>
  </si>
  <si>
    <t>1076-6332</t>
  </si>
  <si>
    <t>Academic Radiology</t>
  </si>
  <si>
    <t>0890-5096</t>
  </si>
  <si>
    <t>Annals of Vascular Surgery</t>
  </si>
  <si>
    <t>1746-8094</t>
  </si>
  <si>
    <t>Biomedical Signal Processing and Control</t>
  </si>
  <si>
    <t>0364-5916</t>
  </si>
  <si>
    <t>Calphad</t>
  </si>
  <si>
    <t>2213-624X</t>
  </si>
  <si>
    <t>Case Studies on Transport Policy</t>
  </si>
  <si>
    <t>0268-0033</t>
  </si>
  <si>
    <t>Clinical Biomechanics</t>
  </si>
  <si>
    <t>2152-2650</t>
  </si>
  <si>
    <t>Clinical Lymphoma, Myeloma &amp; Leukemia</t>
  </si>
  <si>
    <t>0885-2014</t>
  </si>
  <si>
    <t>Cognitive Development</t>
  </si>
  <si>
    <t>0010-4825</t>
  </si>
  <si>
    <t>Computers in Biology and Medicine</t>
  </si>
  <si>
    <t>Current Opinion in Genetics &amp; Development</t>
  </si>
  <si>
    <t>2468-8673</t>
  </si>
  <si>
    <t>Current Opinion in Physiology</t>
  </si>
  <si>
    <t>1043-4666</t>
  </si>
  <si>
    <t>Cytokine</t>
  </si>
  <si>
    <t>1359-6101</t>
  </si>
  <si>
    <t>Cytokine &amp; Growth Factor Reviews</t>
  </si>
  <si>
    <t>0273-2297</t>
  </si>
  <si>
    <t>Developmental Review</t>
  </si>
  <si>
    <t>1262-3636</t>
  </si>
  <si>
    <t>Diabetes &amp; Metabolism</t>
  </si>
  <si>
    <t>2211-6958</t>
  </si>
  <si>
    <t>Discourse, Context &amp; Media</t>
  </si>
  <si>
    <t>FS00-0298</t>
  </si>
  <si>
    <t>European Journal of Cancer with Oral Oncology</t>
  </si>
  <si>
    <t>1769-7212</t>
  </si>
  <si>
    <t>European Journal of Medical Genetics</t>
  </si>
  <si>
    <t>1544-6123</t>
  </si>
  <si>
    <t>Finance Research Letters</t>
  </si>
  <si>
    <t>1071-5797</t>
  </si>
  <si>
    <t>Finite Fields and Their Applications</t>
  </si>
  <si>
    <t>1872-4973</t>
  </si>
  <si>
    <t>Forensic Science International: Genetics</t>
  </si>
  <si>
    <t>0888-7543</t>
  </si>
  <si>
    <t>Genomics</t>
  </si>
  <si>
    <t>2110-7017</t>
  </si>
  <si>
    <t>International Economics</t>
  </si>
  <si>
    <t>1059-0560</t>
  </si>
  <si>
    <t>International Review of Economics &amp; Finance</t>
  </si>
  <si>
    <t>1936-8798</t>
  </si>
  <si>
    <t>JACC: Cardiovascular Interventions</t>
  </si>
  <si>
    <t>0896-8411</t>
  </si>
  <si>
    <t>Journal of Autoimmunity</t>
  </si>
  <si>
    <t>0167-4870</t>
  </si>
  <si>
    <t>Journal of Economic Psychology</t>
  </si>
  <si>
    <t>0368-2048</t>
  </si>
  <si>
    <t>Journal of Electron Spectroscopy and Related Phenomena</t>
  </si>
  <si>
    <t>0378-8741</t>
  </si>
  <si>
    <t>Journal of Ethnopharmacology</t>
  </si>
  <si>
    <t>0261-5606</t>
  </si>
  <si>
    <t>Journal of International Money and Finance</t>
  </si>
  <si>
    <t>0164-0704</t>
  </si>
  <si>
    <t>Journal of Macroeconomics</t>
  </si>
  <si>
    <t>0278-6125</t>
  </si>
  <si>
    <t>Journal of Manufacturing Systems</t>
  </si>
  <si>
    <t>2214-1405</t>
  </si>
  <si>
    <t>Journal of Transport &amp; Health</t>
  </si>
  <si>
    <t>0308-597X</t>
  </si>
  <si>
    <t>Marine Policy</t>
  </si>
  <si>
    <t>FS00-6042</t>
  </si>
  <si>
    <t>Materials Science and Engineering, A, B, C and R: Reports</t>
  </si>
  <si>
    <t>0306-9877</t>
  </si>
  <si>
    <t>Medical Hypotheses</t>
  </si>
  <si>
    <t>0882-4010</t>
  </si>
  <si>
    <t>Microbial Pathogenesis</t>
  </si>
  <si>
    <t>1567-7249</t>
  </si>
  <si>
    <t>Mitochondrion</t>
  </si>
  <si>
    <t>FS00-5213</t>
  </si>
  <si>
    <t>Nuclear Instruments and Methods in Physics Research A &amp; B</t>
  </si>
  <si>
    <t>0927-538X</t>
  </si>
  <si>
    <t>Pacific-Basin Finance Journal</t>
  </si>
  <si>
    <t>1046-5928</t>
  </si>
  <si>
    <t>Protein Expression and Purification</t>
  </si>
  <si>
    <t>0276-5624</t>
  </si>
  <si>
    <t>Research in Social Stratification and Mobility</t>
  </si>
  <si>
    <t>1094-2025</t>
  </si>
  <si>
    <t>Review of Economic Dynamics</t>
  </si>
  <si>
    <t>1044-5323</t>
  </si>
  <si>
    <t>Seminars in Immunology</t>
  </si>
  <si>
    <t>0191-491X</t>
  </si>
  <si>
    <t>Studies in Educational Evaluation</t>
  </si>
  <si>
    <t>Studies in History and Philosophy of Science</t>
  </si>
  <si>
    <t>FS00-0876</t>
  </si>
  <si>
    <t>Tetrahedron Journals</t>
  </si>
  <si>
    <t>1062-9769</t>
  </si>
  <si>
    <t>The Quarterly Review of Economics and Finance</t>
  </si>
  <si>
    <t>2405-8033</t>
  </si>
  <si>
    <t>Trends in Cancer</t>
  </si>
  <si>
    <t>2214-2096</t>
  </si>
  <si>
    <t>Vehicular Communications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</si>
</sst>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\$* #,##0.00_);_(\$* \(#,##0.00\);_(\$* \-??_);_(@_)"/>
    <numFmt numFmtId="165" formatCode="_(* #,##0.00_);_(* \(#,##0.00\);_(* \-??_);_(@_)"/>
    <numFmt numFmtId="166" formatCode="_(* #,##0_);_(* \(#,##0\);_(* \-??_);_(@_)"/>
    <numFmt numFmtId="167" formatCode="0.0%"/>
    <numFmt numFmtId="168" formatCode="\$#,##0.00"/>
    <numFmt numFmtId="169" formatCode="\$#,##0.00_);[Red]&quot;($&quot;#,##0.00\)"/>
    <numFmt numFmtId="170" formatCode="[$$-409]#,##0.00"/>
  </numFmts>
  <fonts count="7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color rgb="FF000000"/>
      <name val="Times New Roman"/>
      <family val="1"/>
      <charset val="1"/>
    </font>
    <font>
      <sz val="12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165" fontId="6" fillId="0" borderId="0" applyBorder="0" applyProtection="0"/>
    <xf numFmtId="9" fontId="6" fillId="0" borderId="0" applyBorder="0" applyProtection="0"/>
    <xf numFmtId="164" fontId="6" fillId="0" borderId="0" applyBorder="0" applyProtection="0"/>
    <xf numFmtId="0" fontId="1" fillId="0" borderId="0"/>
    <xf numFmtId="0" fontId="2" fillId="0" borderId="0"/>
    <xf numFmtId="0" fontId="3" fillId="0" borderId="0"/>
    <xf numFmtId="9" fontId="6" fillId="0" borderId="0" applyBorder="0" applyProtection="0"/>
  </cellStyleXfs>
  <cellXfs count="63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66" fontId="4" fillId="0" borderId="0" xfId="1" applyNumberFormat="1" applyFont="1" applyBorder="1" applyAlignment="1" applyProtection="1"/>
    <xf numFmtId="167" fontId="4" fillId="0" borderId="0" xfId="2" applyNumberFormat="1" applyFont="1" applyBorder="1" applyAlignment="1" applyProtection="1"/>
    <xf numFmtId="0" fontId="4" fillId="0" borderId="0" xfId="0" applyFont="1" applyAlignment="1">
      <alignment horizontal="center"/>
    </xf>
    <xf numFmtId="167" fontId="4" fillId="0" borderId="0" xfId="0" applyNumberFormat="1" applyFont="1"/>
    <xf numFmtId="166" fontId="4" fillId="0" borderId="0" xfId="1" applyNumberFormat="1" applyFont="1" applyBorder="1" applyAlignment="1" applyProtection="1">
      <alignment horizontal="left"/>
    </xf>
    <xf numFmtId="167" fontId="4" fillId="0" borderId="0" xfId="2" applyNumberFormat="1" applyFont="1" applyBorder="1" applyAlignment="1" applyProtection="1">
      <alignment horizontal="right"/>
    </xf>
    <xf numFmtId="166" fontId="4" fillId="0" borderId="0" xfId="0" applyNumberFormat="1" applyFont="1"/>
    <xf numFmtId="0" fontId="4" fillId="0" borderId="0" xfId="6" applyFont="1"/>
    <xf numFmtId="168" fontId="4" fillId="0" borderId="0" xfId="6" applyNumberFormat="1" applyFont="1"/>
    <xf numFmtId="0" fontId="4" fillId="0" borderId="0" xfId="6" applyFont="1"/>
    <xf numFmtId="0" fontId="5" fillId="0" borderId="0" xfId="6" applyFont="1"/>
    <xf numFmtId="168" fontId="5" fillId="0" borderId="0" xfId="4" applyNumberFormat="1" applyFont="1" applyBorder="1" applyAlignment="1" applyProtection="1">
      <alignment horizontal="center"/>
    </xf>
    <xf numFmtId="168" fontId="5" fillId="0" borderId="0" xfId="0" applyNumberFormat="1" applyFont="1" applyBorder="1"/>
    <xf numFmtId="168" fontId="5" fillId="0" borderId="0" xfId="4" applyNumberFormat="1" applyFont="1" applyBorder="1"/>
    <xf numFmtId="0" fontId="5" fillId="0" borderId="0" xfId="4" applyFont="1" applyBorder="1"/>
    <xf numFmtId="168" fontId="4" fillId="0" borderId="0" xfId="4" applyNumberFormat="1" applyFont="1" applyBorder="1"/>
    <xf numFmtId="167" fontId="4" fillId="0" borderId="0" xfId="7" applyNumberFormat="1" applyFont="1" applyBorder="1" applyAlignment="1" applyProtection="1"/>
    <xf numFmtId="0" fontId="5" fillId="0" borderId="0" xfId="0" applyFont="1"/>
    <xf numFmtId="168" fontId="5" fillId="0" borderId="0" xfId="6" applyNumberFormat="1" applyFont="1"/>
    <xf numFmtId="4" fontId="5" fillId="0" borderId="0" xfId="6" applyNumberFormat="1" applyFont="1"/>
    <xf numFmtId="168" fontId="4" fillId="0" borderId="0" xfId="2" applyNumberFormat="1" applyFont="1" applyBorder="1" applyAlignment="1" applyProtection="1"/>
    <xf numFmtId="0" fontId="4" fillId="0" borderId="0" xfId="0" applyFont="1"/>
    <xf numFmtId="0" fontId="4" fillId="0" borderId="0" xfId="0" applyFont="1" applyBorder="1"/>
    <xf numFmtId="0" fontId="5" fillId="0" borderId="0" xfId="0" applyFont="1" applyBorder="1"/>
    <xf numFmtId="0" fontId="5" fillId="0" borderId="0" xfId="4" applyFont="1" applyBorder="1" applyAlignment="1" applyProtection="1">
      <alignment horizontal="center"/>
    </xf>
    <xf numFmtId="169" fontId="4" fillId="0" borderId="0" xfId="0" applyNumberFormat="1" applyFont="1" applyBorder="1"/>
    <xf numFmtId="169" fontId="5" fillId="0" borderId="0" xfId="0" applyNumberFormat="1" applyFont="1" applyBorder="1"/>
    <xf numFmtId="167" fontId="5" fillId="0" borderId="0" xfId="2" applyNumberFormat="1" applyFont="1" applyBorder="1" applyAlignment="1" applyProtection="1"/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/>
    <xf numFmtId="0" fontId="5" fillId="0" borderId="0" xfId="5" applyFont="1" applyBorder="1" applyAlignment="1">
      <alignment horizontal="left" vertical="top"/>
    </xf>
    <xf numFmtId="49" fontId="5" fillId="0" borderId="0" xfId="5" applyNumberFormat="1" applyFont="1" applyBorder="1" applyAlignment="1">
      <alignment vertical="top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/>
    </xf>
    <xf numFmtId="169" fontId="4" fillId="0" borderId="0" xfId="0" applyNumberFormat="1" applyFont="1" applyBorder="1" applyAlignment="1">
      <alignment vertical="center" wrapText="1"/>
    </xf>
    <xf numFmtId="170" fontId="4" fillId="0" borderId="0" xfId="4" applyNumberFormat="1" applyFont="1" applyBorder="1"/>
    <xf numFmtId="0" fontId="4" fillId="0" borderId="0" xfId="0" applyFont="1" applyBorder="1" applyAlignment="1">
      <alignment horizontal="left" vertical="center" wrapText="1"/>
    </xf>
    <xf numFmtId="49" fontId="5" fillId="0" borderId="0" xfId="0" applyNumberFormat="1" applyFont="1" applyBorder="1" applyAlignment="1"/>
    <xf numFmtId="169" fontId="5" fillId="0" borderId="0" xfId="0" applyNumberFormat="1" applyFont="1" applyBorder="1" applyAlignment="1">
      <alignment wrapText="1"/>
    </xf>
    <xf numFmtId="165" fontId="4" fillId="0" borderId="0" xfId="1" applyFont="1" applyBorder="1" applyAlignment="1" applyProtection="1">
      <alignment wrapText="1"/>
    </xf>
    <xf numFmtId="166" fontId="5" fillId="0" borderId="0" xfId="1" applyNumberFormat="1" applyFont="1" applyBorder="1" applyAlignment="1" applyProtection="1"/>
    <xf numFmtId="165" fontId="4" fillId="0" borderId="0" xfId="0" applyNumberFormat="1" applyFont="1" applyBorder="1" applyAlignment="1">
      <alignment wrapText="1"/>
    </xf>
    <xf numFmtId="168" fontId="4" fillId="0" borderId="0" xfId="0" applyNumberFormat="1" applyFont="1" applyBorder="1"/>
    <xf numFmtId="0" fontId="4" fillId="0" borderId="0" xfId="4" applyFont="1" applyBorder="1" applyAlignment="1" applyProtection="1">
      <alignment horizontal="center"/>
    </xf>
    <xf numFmtId="0" fontId="4" fillId="0" borderId="0" xfId="4" applyFont="1" applyBorder="1" applyAlignment="1" applyProtection="1">
      <alignment wrapText="1"/>
    </xf>
    <xf numFmtId="170" fontId="4" fillId="0" borderId="0" xfId="3" applyNumberFormat="1" applyFont="1" applyBorder="1" applyAlignment="1" applyProtection="1">
      <protection hidden="1"/>
    </xf>
    <xf numFmtId="170" fontId="5" fillId="0" borderId="0" xfId="4" applyNumberFormat="1" applyFont="1" applyBorder="1"/>
    <xf numFmtId="0" fontId="4" fillId="0" borderId="0" xfId="0" applyFont="1" applyBorder="1" applyAlignment="1"/>
    <xf numFmtId="0" fontId="4" fillId="0" borderId="0" xfId="4" applyFont="1" applyBorder="1"/>
    <xf numFmtId="0" fontId="4" fillId="0" borderId="0" xfId="4" applyFont="1" applyBorder="1" applyAlignment="1">
      <alignment horizontal="center"/>
    </xf>
    <xf numFmtId="169" fontId="4" fillId="0" borderId="0" xfId="4" applyNumberFormat="1" applyFont="1" applyBorder="1" applyAlignment="1">
      <alignment horizontal="center"/>
    </xf>
    <xf numFmtId="169" fontId="4" fillId="0" borderId="0" xfId="4" applyNumberFormat="1" applyFont="1" applyBorder="1"/>
    <xf numFmtId="169" fontId="5" fillId="0" borderId="0" xfId="4" applyNumberFormat="1" applyFont="1" applyBorder="1" applyAlignment="1">
      <alignment horizontal="center"/>
    </xf>
    <xf numFmtId="167" fontId="5" fillId="0" borderId="0" xfId="2" applyNumberFormat="1" applyFont="1" applyBorder="1" applyAlignment="1" applyProtection="1">
      <alignment horizontal="center"/>
    </xf>
    <xf numFmtId="0" fontId="5" fillId="0" borderId="0" xfId="4" applyFont="1" applyBorder="1" applyAlignment="1">
      <alignment horizontal="center"/>
    </xf>
    <xf numFmtId="0" fontId="4" fillId="0" borderId="0" xfId="5" applyFont="1" applyBorder="1" applyAlignment="1">
      <alignment horizontal="left" vertical="top"/>
    </xf>
    <xf numFmtId="0" fontId="4" fillId="0" borderId="0" xfId="5" applyFont="1" applyBorder="1" applyAlignment="1">
      <alignment horizontal="left" vertical="top" wrapText="1" indent="2"/>
    </xf>
    <xf numFmtId="0" fontId="4" fillId="0" borderId="0" xfId="5" applyFont="1" applyBorder="1" applyAlignment="1">
      <alignment horizontal="left" vertical="top" wrapText="1"/>
    </xf>
  </cellXfs>
  <cellStyles count="8">
    <cellStyle name="Comma" xfId="1" builtinId="3"/>
    <cellStyle name="Currency 2" xfId="3" xr:uid="{00000000-0005-0000-0000-000006000000}"/>
    <cellStyle name="Normal" xfId="0" builtinId="0"/>
    <cellStyle name="Normal 2" xfId="4" xr:uid="{00000000-0005-0000-0000-000007000000}"/>
    <cellStyle name="Normal 3" xfId="5" xr:uid="{00000000-0005-0000-0000-000008000000}"/>
    <cellStyle name="Normal 4" xfId="6" xr:uid="{00000000-0005-0000-0000-000009000000}"/>
    <cellStyle name="Percent" xfId="2" builtinId="5"/>
    <cellStyle name="Percent 2" xfId="7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9"/>
  <sheetViews>
    <sheetView tabSelected="1" zoomScaleNormal="100" workbookViewId="0"/>
  </sheetViews>
  <sheetFormatPr defaultColWidth="8.875" defaultRowHeight="14.3" x14ac:dyDescent="0.25"/>
  <cols>
    <col min="1" max="1" width="38.125" style="1" customWidth="1"/>
    <col min="2" max="3" width="14.5" style="1" customWidth="1"/>
    <col min="4" max="5" width="12.125" style="1" customWidth="1"/>
    <col min="6" max="6" width="11.375" style="1" customWidth="1"/>
    <col min="7" max="7" width="11.125" style="1" customWidth="1"/>
    <col min="8" max="8" width="9.125" style="1" customWidth="1"/>
    <col min="9" max="9" width="14.25" style="1" customWidth="1"/>
    <col min="10" max="1024" width="8.875" style="1"/>
  </cols>
  <sheetData>
    <row r="1" spans="1:9" ht="28.55" x14ac:dyDescent="0.25">
      <c r="A1" s="2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3" t="s">
        <v>6</v>
      </c>
      <c r="H1" s="4" t="s">
        <v>7</v>
      </c>
      <c r="I1" s="3" t="s">
        <v>8</v>
      </c>
    </row>
    <row r="2" spans="1:9" x14ac:dyDescent="0.25">
      <c r="A2" s="1" t="s">
        <v>9</v>
      </c>
      <c r="B2" s="5">
        <f>'Florida State University'!C145</f>
        <v>855252</v>
      </c>
      <c r="C2" s="5">
        <f>'Florida State University'!D145</f>
        <v>865309.7699999999</v>
      </c>
      <c r="D2" s="5">
        <f t="shared" ref="D2:D8" si="0">C2-B2</f>
        <v>10057.769999999902</v>
      </c>
      <c r="E2" s="6">
        <f t="shared" ref="E2:E8" si="1">D2/B2</f>
        <v>1.1760007576714117E-2</v>
      </c>
      <c r="F2" s="5">
        <f t="shared" ref="F2:F8" si="2">C2/G2</f>
        <v>6051.1172727272724</v>
      </c>
      <c r="G2" s="7">
        <f>'Florida State University'!C147</f>
        <v>143</v>
      </c>
      <c r="H2" s="6">
        <v>6.4326758839971396E-2</v>
      </c>
      <c r="I2" s="8">
        <f>E2-H2</f>
        <v>-5.2566751263257279E-2</v>
      </c>
    </row>
    <row r="3" spans="1:9" x14ac:dyDescent="0.25">
      <c r="A3" s="1" t="s">
        <v>10</v>
      </c>
      <c r="B3" s="5">
        <f>'Iowa State University'!C318</f>
        <v>1768058</v>
      </c>
      <c r="C3" s="5">
        <f>'Iowa State University'!D318</f>
        <v>1498538.5500000007</v>
      </c>
      <c r="D3" s="5">
        <f t="shared" si="0"/>
        <v>-269519.44999999925</v>
      </c>
      <c r="E3" s="6">
        <f t="shared" si="1"/>
        <v>-0.15243812702976897</v>
      </c>
      <c r="F3" s="5">
        <f t="shared" si="2"/>
        <v>4742.2106012658251</v>
      </c>
      <c r="G3" s="7">
        <f>'Iowa State University'!C320</f>
        <v>316</v>
      </c>
      <c r="H3" s="6">
        <v>-0.14640297032345401</v>
      </c>
      <c r="I3" s="8">
        <f>E3-H3</f>
        <v>-6.0351567063149647E-3</v>
      </c>
    </row>
    <row r="4" spans="1:9" x14ac:dyDescent="0.25">
      <c r="A4" s="1" t="s">
        <v>11</v>
      </c>
      <c r="B4" s="9">
        <f>'UNC Chapel Hill'!C385</f>
        <v>1589140</v>
      </c>
      <c r="C4" s="5">
        <f>'UNC Chapel Hill'!D385</f>
        <v>1470900.01</v>
      </c>
      <c r="D4" s="5">
        <f t="shared" si="0"/>
        <v>-118239.98999999999</v>
      </c>
      <c r="E4" s="6">
        <f t="shared" si="1"/>
        <v>-7.440501780837433E-2</v>
      </c>
      <c r="F4" s="5">
        <f t="shared" si="2"/>
        <v>3840.47</v>
      </c>
      <c r="G4" s="7">
        <f>'UNC Chapel Hill'!C387</f>
        <v>383</v>
      </c>
      <c r="H4" s="6">
        <v>-7.7697782714935507E-2</v>
      </c>
      <c r="I4" s="8">
        <f>E4-H4</f>
        <v>3.2927649065611769E-3</v>
      </c>
    </row>
    <row r="5" spans="1:9" x14ac:dyDescent="0.25">
      <c r="A5" s="1" t="s">
        <v>12</v>
      </c>
      <c r="B5" s="5">
        <f>'Institution A'!C248</f>
        <v>1166267</v>
      </c>
      <c r="C5" s="5">
        <f>'Institution A'!D248</f>
        <v>980750.70999999973</v>
      </c>
      <c r="D5" s="5">
        <f t="shared" si="0"/>
        <v>-185516.29000000027</v>
      </c>
      <c r="E5" s="6">
        <f t="shared" si="1"/>
        <v>-0.15906845516506965</v>
      </c>
      <c r="F5" s="5">
        <f t="shared" si="2"/>
        <v>3986.7915040650396</v>
      </c>
      <c r="G5" s="7">
        <f>'Institution A'!C250</f>
        <v>246</v>
      </c>
      <c r="H5" s="6">
        <v>7.2379891403382801E-2</v>
      </c>
      <c r="I5" s="8">
        <f>E5-H5</f>
        <v>-0.23144834656845245</v>
      </c>
    </row>
    <row r="6" spans="1:9" x14ac:dyDescent="0.25">
      <c r="A6" s="1" t="s">
        <v>13</v>
      </c>
      <c r="B6" s="5">
        <f>'West Virginia University'!C269</f>
        <v>1174439</v>
      </c>
      <c r="C6" s="5">
        <f>'West Virginia University'!D269</f>
        <v>1066738.1000000001</v>
      </c>
      <c r="D6" s="5">
        <f t="shared" si="0"/>
        <v>-107700.89999999991</v>
      </c>
      <c r="E6" s="6">
        <f t="shared" si="1"/>
        <v>-9.1704124266990372E-2</v>
      </c>
      <c r="F6" s="5">
        <f t="shared" si="2"/>
        <v>3995.2737827715359</v>
      </c>
      <c r="G6" s="7">
        <f>'West Virginia University'!C271</f>
        <v>267</v>
      </c>
      <c r="H6" s="6">
        <v>-9.0912522599096796E-2</v>
      </c>
      <c r="I6" s="8">
        <f>E6-H6</f>
        <v>-7.9160166789357667E-4</v>
      </c>
    </row>
    <row r="7" spans="1:9" x14ac:dyDescent="0.25">
      <c r="A7" s="1" t="s">
        <v>14</v>
      </c>
      <c r="B7" s="5">
        <f>'Purdue University'!C537</f>
        <v>2098668</v>
      </c>
      <c r="C7" s="5">
        <f>'Purdue University'!D537</f>
        <v>1803849.2999999996</v>
      </c>
      <c r="D7" s="5">
        <f t="shared" si="0"/>
        <v>-294818.70000000042</v>
      </c>
      <c r="E7" s="6">
        <f t="shared" si="1"/>
        <v>-0.14047896094093987</v>
      </c>
      <c r="F7" s="5">
        <f t="shared" si="2"/>
        <v>3371.6809345794386</v>
      </c>
      <c r="G7" s="7">
        <f>'Purdue University'!C539</f>
        <v>535</v>
      </c>
      <c r="H7" s="10" t="s">
        <v>15</v>
      </c>
      <c r="I7" s="10" t="s">
        <v>15</v>
      </c>
    </row>
    <row r="8" spans="1:9" x14ac:dyDescent="0.25">
      <c r="A8" s="1" t="s">
        <v>16</v>
      </c>
      <c r="B8" s="5">
        <f>'University of Virginia'!C394</f>
        <v>1556955</v>
      </c>
      <c r="C8" s="5">
        <f>'University of Virginia'!D394</f>
        <v>1302739.1000000001</v>
      </c>
      <c r="D8" s="5">
        <f t="shared" si="0"/>
        <v>-254215.89999999991</v>
      </c>
      <c r="E8" s="6">
        <f t="shared" si="1"/>
        <v>-0.16327761560224921</v>
      </c>
      <c r="F8" s="5">
        <f t="shared" si="2"/>
        <v>3323.314030612245</v>
      </c>
      <c r="G8" s="7">
        <f>'University of Virginia'!C396</f>
        <v>392</v>
      </c>
      <c r="H8" s="10" t="s">
        <v>15</v>
      </c>
      <c r="I8" s="10" t="s">
        <v>15</v>
      </c>
    </row>
    <row r="9" spans="1:9" x14ac:dyDescent="0.25">
      <c r="B9" s="5"/>
      <c r="C9" s="5"/>
      <c r="D9" s="5"/>
      <c r="E9" s="6"/>
      <c r="F9" s="5"/>
    </row>
    <row r="10" spans="1:9" x14ac:dyDescent="0.25">
      <c r="A10" s="2" t="s">
        <v>17</v>
      </c>
    </row>
    <row r="11" spans="1:9" x14ac:dyDescent="0.25">
      <c r="A11" s="1" t="s">
        <v>18</v>
      </c>
    </row>
    <row r="12" spans="1:9" x14ac:dyDescent="0.25">
      <c r="A12" s="1" t="s">
        <v>19</v>
      </c>
    </row>
    <row r="13" spans="1:9" x14ac:dyDescent="0.25">
      <c r="A13" s="1" t="s">
        <v>20</v>
      </c>
    </row>
    <row r="16" spans="1:9" x14ac:dyDescent="0.25">
      <c r="C16" s="5"/>
    </row>
    <row r="17" spans="3:3" x14ac:dyDescent="0.25">
      <c r="C17" s="11"/>
    </row>
    <row r="19" spans="3:3" x14ac:dyDescent="0.25">
      <c r="C19" s="11"/>
    </row>
  </sheetData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50"/>
  <sheetViews>
    <sheetView zoomScaleNormal="100" workbookViewId="0"/>
  </sheetViews>
  <sheetFormatPr defaultColWidth="12.125" defaultRowHeight="14.3" x14ac:dyDescent="0.25"/>
  <cols>
    <col min="1" max="1" width="17.375" style="12" customWidth="1"/>
    <col min="2" max="2" width="38.125" style="12" customWidth="1"/>
    <col min="3" max="3" width="20.875" style="13" customWidth="1"/>
    <col min="4" max="4" width="15.875" style="13" customWidth="1"/>
    <col min="5" max="5" width="12.75" style="13" customWidth="1"/>
    <col min="6" max="6" width="7.375" style="12" customWidth="1"/>
    <col min="7" max="8" width="12.125" style="12"/>
    <col min="9" max="1024" width="12.125" style="14"/>
  </cols>
  <sheetData>
    <row r="1" spans="1:6" x14ac:dyDescent="0.25">
      <c r="A1" s="15" t="s">
        <v>21</v>
      </c>
      <c r="B1" s="15" t="s">
        <v>22</v>
      </c>
      <c r="C1" s="16" t="s">
        <v>23</v>
      </c>
      <c r="D1" s="17" t="s">
        <v>24</v>
      </c>
      <c r="E1" s="18" t="s">
        <v>25</v>
      </c>
      <c r="F1" s="19" t="s">
        <v>26</v>
      </c>
    </row>
    <row r="2" spans="1:6" x14ac:dyDescent="0.25">
      <c r="A2" s="12" t="s">
        <v>27</v>
      </c>
      <c r="B2" s="12" t="s">
        <v>28</v>
      </c>
      <c r="C2" s="13">
        <v>4475</v>
      </c>
      <c r="D2" s="13">
        <v>4518.1499999999996</v>
      </c>
      <c r="E2" s="20">
        <f t="shared" ref="E2:E33" si="0">D2-C2</f>
        <v>43.149999999999636</v>
      </c>
      <c r="F2" s="21">
        <f t="shared" ref="F2:F33" si="1">IFERROR(E2/C2,0)</f>
        <v>9.6424581005585784E-3</v>
      </c>
    </row>
    <row r="3" spans="1:6" x14ac:dyDescent="0.25">
      <c r="A3" s="12" t="s">
        <v>29</v>
      </c>
      <c r="B3" s="12" t="s">
        <v>30</v>
      </c>
      <c r="C3" s="13">
        <v>6303</v>
      </c>
      <c r="D3" s="13">
        <v>6363.78</v>
      </c>
      <c r="E3" s="20">
        <f t="shared" si="0"/>
        <v>60.779999999999745</v>
      </c>
      <c r="F3" s="21">
        <f t="shared" si="1"/>
        <v>9.6430271299380848E-3</v>
      </c>
    </row>
    <row r="4" spans="1:6" x14ac:dyDescent="0.25">
      <c r="A4" s="12" t="s">
        <v>31</v>
      </c>
      <c r="B4" s="12" t="s">
        <v>32</v>
      </c>
      <c r="C4" s="13">
        <v>16814</v>
      </c>
      <c r="D4" s="13">
        <v>16976.12</v>
      </c>
      <c r="E4" s="20">
        <f t="shared" si="0"/>
        <v>162.11999999999898</v>
      </c>
      <c r="F4" s="21">
        <f t="shared" si="1"/>
        <v>9.6419650291423211E-3</v>
      </c>
    </row>
    <row r="5" spans="1:6" x14ac:dyDescent="0.25">
      <c r="A5" s="12" t="s">
        <v>33</v>
      </c>
      <c r="B5" s="12" t="s">
        <v>34</v>
      </c>
      <c r="C5" s="13">
        <v>2929</v>
      </c>
      <c r="D5" s="13">
        <v>2957.24</v>
      </c>
      <c r="E5" s="20">
        <f t="shared" si="0"/>
        <v>28.239999999999782</v>
      </c>
      <c r="F5" s="21">
        <f t="shared" si="1"/>
        <v>9.6415158757254295E-3</v>
      </c>
    </row>
    <row r="6" spans="1:6" x14ac:dyDescent="0.25">
      <c r="A6" s="12" t="s">
        <v>35</v>
      </c>
      <c r="B6" s="12" t="s">
        <v>36</v>
      </c>
      <c r="C6" s="13">
        <v>7735</v>
      </c>
      <c r="D6" s="13">
        <v>7809.59</v>
      </c>
      <c r="E6" s="20">
        <f t="shared" si="0"/>
        <v>74.590000000000146</v>
      </c>
      <c r="F6" s="21">
        <f t="shared" si="1"/>
        <v>9.6431803490627209E-3</v>
      </c>
    </row>
    <row r="7" spans="1:6" x14ac:dyDescent="0.25">
      <c r="A7" s="12" t="s">
        <v>37</v>
      </c>
      <c r="B7" s="12" t="s">
        <v>38</v>
      </c>
      <c r="C7" s="13">
        <v>1862</v>
      </c>
      <c r="D7" s="13">
        <v>1879.96</v>
      </c>
      <c r="E7" s="20">
        <f t="shared" si="0"/>
        <v>17.960000000000036</v>
      </c>
      <c r="F7" s="21">
        <f t="shared" si="1"/>
        <v>9.6455424274973344E-3</v>
      </c>
    </row>
    <row r="8" spans="1:6" x14ac:dyDescent="0.25">
      <c r="A8" s="12" t="s">
        <v>39</v>
      </c>
      <c r="B8" s="12" t="s">
        <v>40</v>
      </c>
      <c r="C8" s="13">
        <v>4147</v>
      </c>
      <c r="D8" s="13">
        <v>4186.99</v>
      </c>
      <c r="E8" s="20">
        <f t="shared" si="0"/>
        <v>39.989999999999782</v>
      </c>
      <c r="F8" s="21">
        <f t="shared" si="1"/>
        <v>9.6431155051844176E-3</v>
      </c>
    </row>
    <row r="9" spans="1:6" x14ac:dyDescent="0.25">
      <c r="A9" s="12" t="s">
        <v>41</v>
      </c>
      <c r="B9" s="12" t="s">
        <v>42</v>
      </c>
      <c r="C9" s="13">
        <v>13159</v>
      </c>
      <c r="D9" s="13">
        <v>13285.89</v>
      </c>
      <c r="E9" s="20">
        <f t="shared" si="0"/>
        <v>126.88999999999942</v>
      </c>
      <c r="F9" s="21">
        <f t="shared" si="1"/>
        <v>9.6428300022797647E-3</v>
      </c>
    </row>
    <row r="10" spans="1:6" x14ac:dyDescent="0.25">
      <c r="A10" s="12" t="s">
        <v>43</v>
      </c>
      <c r="B10" s="12" t="s">
        <v>44</v>
      </c>
      <c r="C10" s="13">
        <v>15652</v>
      </c>
      <c r="D10" s="13">
        <v>15802.91</v>
      </c>
      <c r="E10" s="20">
        <f t="shared" si="0"/>
        <v>150.90999999999985</v>
      </c>
      <c r="F10" s="21">
        <f t="shared" si="1"/>
        <v>9.6415793508816666E-3</v>
      </c>
    </row>
    <row r="11" spans="1:6" x14ac:dyDescent="0.25">
      <c r="A11" s="12" t="s">
        <v>45</v>
      </c>
      <c r="B11" s="12" t="s">
        <v>46</v>
      </c>
      <c r="C11" s="13">
        <v>7327</v>
      </c>
      <c r="D11" s="13">
        <v>7397.66</v>
      </c>
      <c r="E11" s="20">
        <f t="shared" si="0"/>
        <v>70.659999999999854</v>
      </c>
      <c r="F11" s="21">
        <f t="shared" si="1"/>
        <v>9.6437832673672511E-3</v>
      </c>
    </row>
    <row r="12" spans="1:6" x14ac:dyDescent="0.25">
      <c r="A12" s="12" t="s">
        <v>47</v>
      </c>
      <c r="B12" s="12" t="s">
        <v>48</v>
      </c>
      <c r="C12" s="13">
        <v>3857</v>
      </c>
      <c r="D12" s="13">
        <v>3894.19</v>
      </c>
      <c r="E12" s="20">
        <f t="shared" si="0"/>
        <v>37.190000000000055</v>
      </c>
      <c r="F12" s="21">
        <f t="shared" si="1"/>
        <v>9.6422089707026322E-3</v>
      </c>
    </row>
    <row r="13" spans="1:6" x14ac:dyDescent="0.25">
      <c r="A13" s="12" t="s">
        <v>49</v>
      </c>
      <c r="B13" s="12" t="s">
        <v>50</v>
      </c>
      <c r="C13" s="13">
        <v>2402</v>
      </c>
      <c r="D13" s="13">
        <v>2430.23</v>
      </c>
      <c r="E13" s="20">
        <f t="shared" si="0"/>
        <v>28.230000000000018</v>
      </c>
      <c r="F13" s="21">
        <f t="shared" si="1"/>
        <v>1.1752706078268118E-2</v>
      </c>
    </row>
    <row r="14" spans="1:6" x14ac:dyDescent="0.25">
      <c r="A14" s="12" t="s">
        <v>51</v>
      </c>
      <c r="B14" s="12" t="s">
        <v>52</v>
      </c>
      <c r="C14" s="13">
        <v>10975</v>
      </c>
      <c r="D14" s="13">
        <v>11080.83</v>
      </c>
      <c r="E14" s="20">
        <f t="shared" si="0"/>
        <v>105.82999999999993</v>
      </c>
      <c r="F14" s="21">
        <f t="shared" si="1"/>
        <v>9.6428246013667354E-3</v>
      </c>
    </row>
    <row r="15" spans="1:6" x14ac:dyDescent="0.25">
      <c r="A15" s="12" t="s">
        <v>53</v>
      </c>
      <c r="B15" s="12" t="s">
        <v>54</v>
      </c>
      <c r="C15" s="13">
        <v>5980</v>
      </c>
      <c r="D15" s="13">
        <v>6037.67</v>
      </c>
      <c r="E15" s="20">
        <f t="shared" si="0"/>
        <v>57.670000000000073</v>
      </c>
      <c r="F15" s="21">
        <f t="shared" si="1"/>
        <v>9.6438127090301123E-3</v>
      </c>
    </row>
    <row r="16" spans="1:6" x14ac:dyDescent="0.25">
      <c r="A16" s="12" t="s">
        <v>55</v>
      </c>
      <c r="B16" s="12" t="s">
        <v>56</v>
      </c>
      <c r="C16" s="13">
        <v>1034</v>
      </c>
      <c r="D16" s="13">
        <v>1043.97</v>
      </c>
      <c r="E16" s="20">
        <f t="shared" si="0"/>
        <v>9.9700000000000273</v>
      </c>
      <c r="F16" s="21">
        <f t="shared" si="1"/>
        <v>9.6421663442940297E-3</v>
      </c>
    </row>
    <row r="17" spans="1:6" x14ac:dyDescent="0.25">
      <c r="A17" s="12" t="s">
        <v>57</v>
      </c>
      <c r="B17" s="12" t="s">
        <v>58</v>
      </c>
      <c r="C17" s="13">
        <v>8492</v>
      </c>
      <c r="D17" s="13">
        <v>8573.89</v>
      </c>
      <c r="E17" s="20">
        <f t="shared" si="0"/>
        <v>81.889999999999418</v>
      </c>
      <c r="F17" s="21">
        <f t="shared" si="1"/>
        <v>9.6431935939707281E-3</v>
      </c>
    </row>
    <row r="18" spans="1:6" x14ac:dyDescent="0.25">
      <c r="A18" s="12" t="s">
        <v>59</v>
      </c>
      <c r="B18" s="12" t="s">
        <v>60</v>
      </c>
      <c r="C18" s="13">
        <v>9134</v>
      </c>
      <c r="D18" s="13">
        <v>9222.07</v>
      </c>
      <c r="E18" s="20">
        <f t="shared" si="0"/>
        <v>88.069999999999709</v>
      </c>
      <c r="F18" s="21">
        <f t="shared" si="1"/>
        <v>9.6419969345302951E-3</v>
      </c>
    </row>
    <row r="19" spans="1:6" x14ac:dyDescent="0.25">
      <c r="A19" s="12" t="s">
        <v>61</v>
      </c>
      <c r="B19" s="12" t="s">
        <v>62</v>
      </c>
      <c r="C19" s="13">
        <v>2121</v>
      </c>
      <c r="D19" s="13">
        <v>1578.99</v>
      </c>
      <c r="E19" s="20">
        <f t="shared" si="0"/>
        <v>-542.01</v>
      </c>
      <c r="F19" s="21">
        <f t="shared" si="1"/>
        <v>-0.25554455445544555</v>
      </c>
    </row>
    <row r="20" spans="1:6" x14ac:dyDescent="0.25">
      <c r="A20" s="12" t="s">
        <v>63</v>
      </c>
      <c r="B20" s="12" t="s">
        <v>64</v>
      </c>
      <c r="C20" s="13">
        <v>1911</v>
      </c>
      <c r="D20" s="13">
        <v>2430.23</v>
      </c>
      <c r="E20" s="20">
        <f t="shared" si="0"/>
        <v>519.23</v>
      </c>
      <c r="F20" s="21">
        <f t="shared" si="1"/>
        <v>0.27170591313448456</v>
      </c>
    </row>
    <row r="21" spans="1:6" x14ac:dyDescent="0.25">
      <c r="A21" s="12" t="s">
        <v>65</v>
      </c>
      <c r="B21" s="12" t="s">
        <v>66</v>
      </c>
      <c r="C21" s="13">
        <v>9605</v>
      </c>
      <c r="D21" s="13">
        <v>9697.61</v>
      </c>
      <c r="E21" s="20">
        <f t="shared" si="0"/>
        <v>92.610000000000582</v>
      </c>
      <c r="F21" s="21">
        <f t="shared" si="1"/>
        <v>9.6418532014576341E-3</v>
      </c>
    </row>
    <row r="22" spans="1:6" x14ac:dyDescent="0.25">
      <c r="A22" s="12" t="s">
        <v>67</v>
      </c>
      <c r="B22" s="12" t="s">
        <v>68</v>
      </c>
      <c r="C22" s="13">
        <v>13360</v>
      </c>
      <c r="D22" s="13">
        <v>13488.81</v>
      </c>
      <c r="E22" s="20">
        <f t="shared" si="0"/>
        <v>128.80999999999949</v>
      </c>
      <c r="F22" s="21">
        <f t="shared" si="1"/>
        <v>9.6414670658682249E-3</v>
      </c>
    </row>
    <row r="23" spans="1:6" x14ac:dyDescent="0.25">
      <c r="A23" s="12" t="s">
        <v>69</v>
      </c>
      <c r="B23" s="12" t="s">
        <v>70</v>
      </c>
      <c r="C23" s="13">
        <v>12959</v>
      </c>
      <c r="D23" s="13">
        <v>13083.96</v>
      </c>
      <c r="E23" s="20">
        <f t="shared" si="0"/>
        <v>124.95999999999913</v>
      </c>
      <c r="F23" s="21">
        <f t="shared" si="1"/>
        <v>9.6427193456284539E-3</v>
      </c>
    </row>
    <row r="24" spans="1:6" x14ac:dyDescent="0.25">
      <c r="A24" s="12" t="s">
        <v>71</v>
      </c>
      <c r="B24" s="12" t="s">
        <v>72</v>
      </c>
      <c r="C24" s="13">
        <v>3447</v>
      </c>
      <c r="D24" s="13">
        <v>3480.23</v>
      </c>
      <c r="E24" s="20">
        <f t="shared" si="0"/>
        <v>33.230000000000018</v>
      </c>
      <c r="F24" s="21">
        <f t="shared" si="1"/>
        <v>9.6402668987525444E-3</v>
      </c>
    </row>
    <row r="25" spans="1:6" x14ac:dyDescent="0.25">
      <c r="A25" s="12" t="s">
        <v>73</v>
      </c>
      <c r="B25" s="12" t="s">
        <v>74</v>
      </c>
      <c r="C25" s="13">
        <v>3430</v>
      </c>
      <c r="D25" s="13">
        <v>3463.07</v>
      </c>
      <c r="E25" s="20">
        <f t="shared" si="0"/>
        <v>33.070000000000164</v>
      </c>
      <c r="F25" s="21">
        <f t="shared" si="1"/>
        <v>9.6413994169096684E-3</v>
      </c>
    </row>
    <row r="26" spans="1:6" x14ac:dyDescent="0.25">
      <c r="A26" s="12" t="s">
        <v>75</v>
      </c>
      <c r="B26" s="12" t="s">
        <v>76</v>
      </c>
      <c r="C26" s="13">
        <v>4096</v>
      </c>
      <c r="D26" s="13">
        <v>4135.49</v>
      </c>
      <c r="E26" s="20">
        <f t="shared" si="0"/>
        <v>39.489999999999782</v>
      </c>
      <c r="F26" s="21">
        <f t="shared" si="1"/>
        <v>9.6411132812499467E-3</v>
      </c>
    </row>
    <row r="27" spans="1:6" x14ac:dyDescent="0.25">
      <c r="A27" s="12" t="s">
        <v>77</v>
      </c>
      <c r="B27" s="12" t="s">
        <v>78</v>
      </c>
      <c r="C27" s="13">
        <v>6577</v>
      </c>
      <c r="D27" s="13">
        <v>6640.41</v>
      </c>
      <c r="E27" s="20">
        <f t="shared" si="0"/>
        <v>63.409999999999854</v>
      </c>
      <c r="F27" s="21">
        <f t="shared" si="1"/>
        <v>9.6411737874410597E-3</v>
      </c>
    </row>
    <row r="28" spans="1:6" x14ac:dyDescent="0.25">
      <c r="A28" s="12" t="s">
        <v>79</v>
      </c>
      <c r="B28" s="12" t="s">
        <v>80</v>
      </c>
      <c r="C28" s="13">
        <v>4139</v>
      </c>
      <c r="D28" s="13">
        <v>4178.91</v>
      </c>
      <c r="E28" s="20">
        <f t="shared" si="0"/>
        <v>39.909999999999854</v>
      </c>
      <c r="F28" s="21">
        <f t="shared" si="1"/>
        <v>9.6424257066924021E-3</v>
      </c>
    </row>
    <row r="29" spans="1:6" x14ac:dyDescent="0.25">
      <c r="A29" s="12" t="s">
        <v>81</v>
      </c>
      <c r="B29" s="12" t="s">
        <v>82</v>
      </c>
      <c r="C29" s="13">
        <v>6561</v>
      </c>
      <c r="D29" s="13">
        <v>6624.27</v>
      </c>
      <c r="E29" s="20">
        <f t="shared" si="0"/>
        <v>63.270000000000437</v>
      </c>
      <c r="F29" s="21">
        <f t="shared" si="1"/>
        <v>9.6433470507545239E-3</v>
      </c>
    </row>
    <row r="30" spans="1:6" x14ac:dyDescent="0.25">
      <c r="A30" s="12" t="s">
        <v>83</v>
      </c>
      <c r="B30" s="12" t="s">
        <v>84</v>
      </c>
      <c r="C30" s="13">
        <v>4552</v>
      </c>
      <c r="D30" s="13">
        <v>4595.8999999999996</v>
      </c>
      <c r="E30" s="20">
        <f t="shared" si="0"/>
        <v>43.899999999999636</v>
      </c>
      <c r="F30" s="21">
        <f t="shared" si="1"/>
        <v>9.6441124780315551E-3</v>
      </c>
    </row>
    <row r="31" spans="1:6" x14ac:dyDescent="0.25">
      <c r="A31" s="12" t="s">
        <v>85</v>
      </c>
      <c r="B31" s="12" t="s">
        <v>86</v>
      </c>
      <c r="C31" s="13">
        <v>3894</v>
      </c>
      <c r="D31" s="13">
        <v>3931.56</v>
      </c>
      <c r="E31" s="20">
        <f t="shared" si="0"/>
        <v>37.559999999999945</v>
      </c>
      <c r="F31" s="21">
        <f t="shared" si="1"/>
        <v>9.6456086286594613E-3</v>
      </c>
    </row>
    <row r="32" spans="1:6" x14ac:dyDescent="0.25">
      <c r="A32" s="12" t="s">
        <v>87</v>
      </c>
      <c r="B32" s="12" t="s">
        <v>88</v>
      </c>
      <c r="C32" s="13">
        <v>1691</v>
      </c>
      <c r="D32" s="13">
        <v>1707.3</v>
      </c>
      <c r="E32" s="20">
        <f t="shared" si="0"/>
        <v>16.299999999999955</v>
      </c>
      <c r="F32" s="21">
        <f t="shared" si="1"/>
        <v>9.6392667060910438E-3</v>
      </c>
    </row>
    <row r="33" spans="1:6" x14ac:dyDescent="0.25">
      <c r="A33" s="12" t="s">
        <v>89</v>
      </c>
      <c r="B33" s="12" t="s">
        <v>90</v>
      </c>
      <c r="C33" s="13">
        <v>12417</v>
      </c>
      <c r="D33" s="13">
        <v>12536.73</v>
      </c>
      <c r="E33" s="20">
        <f t="shared" si="0"/>
        <v>119.72999999999956</v>
      </c>
      <c r="F33" s="21">
        <f t="shared" si="1"/>
        <v>9.6424257066924021E-3</v>
      </c>
    </row>
    <row r="34" spans="1:6" x14ac:dyDescent="0.25">
      <c r="A34" s="12" t="s">
        <v>91</v>
      </c>
      <c r="B34" s="12" t="s">
        <v>92</v>
      </c>
      <c r="C34" s="13">
        <v>2848</v>
      </c>
      <c r="D34" s="13">
        <v>2875.46</v>
      </c>
      <c r="E34" s="20">
        <f t="shared" ref="E34:E65" si="2">D34-C34</f>
        <v>27.460000000000036</v>
      </c>
      <c r="F34" s="21">
        <f t="shared" ref="F34:F65" si="3">IFERROR(E34/C34,0)</f>
        <v>9.6418539325842829E-3</v>
      </c>
    </row>
    <row r="35" spans="1:6" x14ac:dyDescent="0.25">
      <c r="A35" s="12" t="s">
        <v>93</v>
      </c>
      <c r="B35" s="12" t="s">
        <v>94</v>
      </c>
      <c r="C35" s="13">
        <v>7752</v>
      </c>
      <c r="D35" s="13">
        <v>7826.74</v>
      </c>
      <c r="E35" s="20">
        <f t="shared" si="2"/>
        <v>74.739999999999782</v>
      </c>
      <c r="F35" s="21">
        <f t="shared" si="3"/>
        <v>9.64138286893702E-3</v>
      </c>
    </row>
    <row r="36" spans="1:6" x14ac:dyDescent="0.25">
      <c r="A36" s="12" t="s">
        <v>95</v>
      </c>
      <c r="B36" s="12" t="s">
        <v>96</v>
      </c>
      <c r="C36" s="13">
        <v>8745</v>
      </c>
      <c r="D36" s="13">
        <v>8829.32</v>
      </c>
      <c r="E36" s="20">
        <f t="shared" si="2"/>
        <v>84.319999999999709</v>
      </c>
      <c r="F36" s="21">
        <f t="shared" si="3"/>
        <v>9.6420811892509676E-3</v>
      </c>
    </row>
    <row r="37" spans="1:6" x14ac:dyDescent="0.25">
      <c r="A37" s="12" t="s">
        <v>97</v>
      </c>
      <c r="B37" s="12" t="s">
        <v>98</v>
      </c>
      <c r="C37" s="13">
        <v>1204</v>
      </c>
      <c r="D37" s="13">
        <v>1215.6099999999999</v>
      </c>
      <c r="E37" s="20">
        <f t="shared" si="2"/>
        <v>11.6099999999999</v>
      </c>
      <c r="F37" s="21">
        <f t="shared" si="3"/>
        <v>9.642857142857059E-3</v>
      </c>
    </row>
    <row r="38" spans="1:6" x14ac:dyDescent="0.25">
      <c r="A38" s="12" t="s">
        <v>99</v>
      </c>
      <c r="B38" s="12" t="s">
        <v>100</v>
      </c>
      <c r="C38" s="13">
        <v>10038</v>
      </c>
      <c r="D38" s="13">
        <v>10134.790000000001</v>
      </c>
      <c r="E38" s="20">
        <f t="shared" si="2"/>
        <v>96.790000000000873</v>
      </c>
      <c r="F38" s="21">
        <f t="shared" si="3"/>
        <v>9.6423590356645612E-3</v>
      </c>
    </row>
    <row r="39" spans="1:6" x14ac:dyDescent="0.25">
      <c r="A39" s="12" t="s">
        <v>101</v>
      </c>
      <c r="B39" s="12" t="s">
        <v>102</v>
      </c>
      <c r="C39" s="13">
        <v>4580</v>
      </c>
      <c r="D39" s="13">
        <v>4624.16</v>
      </c>
      <c r="E39" s="20">
        <f t="shared" si="2"/>
        <v>44.159999999999854</v>
      </c>
      <c r="F39" s="21">
        <f t="shared" si="3"/>
        <v>9.6419213973798802E-3</v>
      </c>
    </row>
    <row r="40" spans="1:6" x14ac:dyDescent="0.25">
      <c r="A40" s="12" t="s">
        <v>103</v>
      </c>
      <c r="B40" s="12" t="s">
        <v>104</v>
      </c>
      <c r="C40" s="13">
        <v>2240</v>
      </c>
      <c r="D40" s="13">
        <v>2261.6</v>
      </c>
      <c r="E40" s="20">
        <f t="shared" si="2"/>
        <v>21.599999999999909</v>
      </c>
      <c r="F40" s="21">
        <f t="shared" si="3"/>
        <v>9.6428571428571024E-3</v>
      </c>
    </row>
    <row r="41" spans="1:6" x14ac:dyDescent="0.25">
      <c r="A41" s="12" t="s">
        <v>105</v>
      </c>
      <c r="B41" s="12" t="s">
        <v>106</v>
      </c>
      <c r="C41" s="13">
        <v>547</v>
      </c>
      <c r="D41" s="13">
        <v>552.28</v>
      </c>
      <c r="E41" s="20">
        <f t="shared" si="2"/>
        <v>5.2799999999999727</v>
      </c>
      <c r="F41" s="21">
        <f t="shared" si="3"/>
        <v>9.6526508226690549E-3</v>
      </c>
    </row>
    <row r="42" spans="1:6" x14ac:dyDescent="0.25">
      <c r="A42" s="12" t="s">
        <v>107</v>
      </c>
      <c r="B42" s="12" t="s">
        <v>108</v>
      </c>
      <c r="C42" s="13">
        <v>13137</v>
      </c>
      <c r="D42" s="13">
        <v>13263.67</v>
      </c>
      <c r="E42" s="20">
        <f t="shared" si="2"/>
        <v>126.67000000000007</v>
      </c>
      <c r="F42" s="21">
        <f t="shared" si="3"/>
        <v>9.6422318642003565E-3</v>
      </c>
    </row>
    <row r="43" spans="1:6" x14ac:dyDescent="0.25">
      <c r="A43" s="12" t="s">
        <v>109</v>
      </c>
      <c r="B43" s="12" t="s">
        <v>110</v>
      </c>
      <c r="C43" s="13">
        <v>6762</v>
      </c>
      <c r="D43" s="13">
        <v>6827.19</v>
      </c>
      <c r="E43" s="20">
        <f t="shared" si="2"/>
        <v>65.1899999999996</v>
      </c>
      <c r="F43" s="21">
        <f t="shared" si="3"/>
        <v>9.6406388642412896E-3</v>
      </c>
    </row>
    <row r="44" spans="1:6" x14ac:dyDescent="0.25">
      <c r="A44" s="12" t="s">
        <v>111</v>
      </c>
      <c r="B44" s="12" t="s">
        <v>112</v>
      </c>
      <c r="C44" s="13">
        <v>4936</v>
      </c>
      <c r="D44" s="13">
        <v>4983.59</v>
      </c>
      <c r="E44" s="20">
        <f t="shared" si="2"/>
        <v>47.590000000000146</v>
      </c>
      <c r="F44" s="21">
        <f t="shared" si="3"/>
        <v>9.6414100486223956E-3</v>
      </c>
    </row>
    <row r="45" spans="1:6" x14ac:dyDescent="0.25">
      <c r="A45" s="12" t="s">
        <v>113</v>
      </c>
      <c r="B45" s="12" t="s">
        <v>114</v>
      </c>
      <c r="C45" s="13">
        <v>9910</v>
      </c>
      <c r="D45" s="13">
        <v>10005.549999999999</v>
      </c>
      <c r="E45" s="20">
        <f t="shared" si="2"/>
        <v>95.549999999999272</v>
      </c>
      <c r="F45" s="21">
        <f t="shared" si="3"/>
        <v>9.6417759838546193E-3</v>
      </c>
    </row>
    <row r="46" spans="1:6" x14ac:dyDescent="0.25">
      <c r="A46" s="12" t="s">
        <v>115</v>
      </c>
      <c r="B46" s="12" t="s">
        <v>116</v>
      </c>
      <c r="C46" s="13">
        <v>5988</v>
      </c>
      <c r="D46" s="13">
        <v>6045.73</v>
      </c>
      <c r="E46" s="20">
        <f t="shared" si="2"/>
        <v>57.729999999999563</v>
      </c>
      <c r="F46" s="21">
        <f t="shared" si="3"/>
        <v>9.6409485637941831E-3</v>
      </c>
    </row>
    <row r="47" spans="1:6" x14ac:dyDescent="0.25">
      <c r="A47" s="12" t="s">
        <v>117</v>
      </c>
      <c r="B47" s="12" t="s">
        <v>118</v>
      </c>
      <c r="C47" s="13">
        <v>10914</v>
      </c>
      <c r="D47" s="13">
        <v>11019.24</v>
      </c>
      <c r="E47" s="20">
        <f t="shared" si="2"/>
        <v>105.23999999999978</v>
      </c>
      <c r="F47" s="21">
        <f t="shared" si="3"/>
        <v>9.642660802638793E-3</v>
      </c>
    </row>
    <row r="48" spans="1:6" x14ac:dyDescent="0.25">
      <c r="A48" s="12" t="s">
        <v>119</v>
      </c>
      <c r="B48" s="12" t="s">
        <v>120</v>
      </c>
      <c r="C48" s="13">
        <v>13993</v>
      </c>
      <c r="D48" s="13">
        <v>14127.93</v>
      </c>
      <c r="E48" s="20">
        <f t="shared" si="2"/>
        <v>134.93000000000029</v>
      </c>
      <c r="F48" s="21">
        <f t="shared" si="3"/>
        <v>9.6426784820982121E-3</v>
      </c>
    </row>
    <row r="49" spans="1:6" x14ac:dyDescent="0.25">
      <c r="A49" s="12" t="s">
        <v>121</v>
      </c>
      <c r="B49" s="12" t="s">
        <v>122</v>
      </c>
      <c r="C49" s="13">
        <v>6706</v>
      </c>
      <c r="D49" s="13">
        <v>6770.66</v>
      </c>
      <c r="E49" s="20">
        <f t="shared" si="2"/>
        <v>64.659999999999854</v>
      </c>
      <c r="F49" s="21">
        <f t="shared" si="3"/>
        <v>9.6421115419027519E-3</v>
      </c>
    </row>
    <row r="50" spans="1:6" x14ac:dyDescent="0.25">
      <c r="A50" s="12" t="s">
        <v>123</v>
      </c>
      <c r="B50" s="12" t="s">
        <v>124</v>
      </c>
      <c r="C50" s="13">
        <v>2193</v>
      </c>
      <c r="D50" s="13">
        <v>2214.15</v>
      </c>
      <c r="E50" s="20">
        <f t="shared" si="2"/>
        <v>21.150000000000091</v>
      </c>
      <c r="F50" s="21">
        <f t="shared" si="3"/>
        <v>9.6443228454172782E-3</v>
      </c>
    </row>
    <row r="51" spans="1:6" x14ac:dyDescent="0.25">
      <c r="A51" s="12" t="s">
        <v>125</v>
      </c>
      <c r="B51" s="12" t="s">
        <v>126</v>
      </c>
      <c r="C51" s="13">
        <v>1423</v>
      </c>
      <c r="D51" s="13">
        <v>1436.72</v>
      </c>
      <c r="E51" s="20">
        <f t="shared" si="2"/>
        <v>13.720000000000027</v>
      </c>
      <c r="F51" s="21">
        <f t="shared" si="3"/>
        <v>9.6416022487702223E-3</v>
      </c>
    </row>
    <row r="52" spans="1:6" x14ac:dyDescent="0.25">
      <c r="A52" s="12" t="s">
        <v>127</v>
      </c>
      <c r="B52" s="12" t="s">
        <v>128</v>
      </c>
      <c r="C52" s="13">
        <v>1633</v>
      </c>
      <c r="D52" s="13">
        <v>1648.74</v>
      </c>
      <c r="E52" s="20">
        <f t="shared" si="2"/>
        <v>15.740000000000009</v>
      </c>
      <c r="F52" s="21">
        <f t="shared" si="3"/>
        <v>9.638701775872633E-3</v>
      </c>
    </row>
    <row r="53" spans="1:6" x14ac:dyDescent="0.25">
      <c r="A53" s="12" t="s">
        <v>129</v>
      </c>
      <c r="B53" s="12" t="s">
        <v>130</v>
      </c>
      <c r="C53" s="13">
        <v>3170</v>
      </c>
      <c r="D53" s="13">
        <v>3200.57</v>
      </c>
      <c r="E53" s="20">
        <f t="shared" si="2"/>
        <v>30.570000000000164</v>
      </c>
      <c r="F53" s="21">
        <f t="shared" si="3"/>
        <v>9.6435331230284426E-3</v>
      </c>
    </row>
    <row r="54" spans="1:6" x14ac:dyDescent="0.25">
      <c r="A54" s="12" t="s">
        <v>131</v>
      </c>
      <c r="B54" s="12" t="s">
        <v>132</v>
      </c>
      <c r="C54" s="13">
        <v>3875</v>
      </c>
      <c r="D54" s="13">
        <v>3912.36</v>
      </c>
      <c r="E54" s="20">
        <f t="shared" si="2"/>
        <v>37.360000000000127</v>
      </c>
      <c r="F54" s="21">
        <f t="shared" si="3"/>
        <v>9.6412903225806777E-3</v>
      </c>
    </row>
    <row r="55" spans="1:6" x14ac:dyDescent="0.25">
      <c r="A55" s="12" t="s">
        <v>133</v>
      </c>
      <c r="B55" s="12" t="s">
        <v>134</v>
      </c>
      <c r="C55" s="13">
        <v>5190</v>
      </c>
      <c r="D55" s="13">
        <v>5240.04</v>
      </c>
      <c r="E55" s="20">
        <f t="shared" si="2"/>
        <v>50.039999999999964</v>
      </c>
      <c r="F55" s="21">
        <f t="shared" si="3"/>
        <v>9.6416184971098197E-3</v>
      </c>
    </row>
    <row r="56" spans="1:6" x14ac:dyDescent="0.25">
      <c r="A56" s="12" t="s">
        <v>135</v>
      </c>
      <c r="B56" s="12" t="s">
        <v>136</v>
      </c>
      <c r="C56" s="13">
        <v>2482</v>
      </c>
      <c r="D56" s="13">
        <v>2505.9299999999998</v>
      </c>
      <c r="E56" s="20">
        <f t="shared" si="2"/>
        <v>23.929999999999836</v>
      </c>
      <c r="F56" s="21">
        <f t="shared" si="3"/>
        <v>9.6414182111199988E-3</v>
      </c>
    </row>
    <row r="57" spans="1:6" x14ac:dyDescent="0.25">
      <c r="A57" s="12" t="s">
        <v>137</v>
      </c>
      <c r="B57" s="12" t="s">
        <v>138</v>
      </c>
      <c r="C57" s="13">
        <v>1649</v>
      </c>
      <c r="D57" s="13">
        <v>1664.91</v>
      </c>
      <c r="E57" s="20">
        <f t="shared" si="2"/>
        <v>15.910000000000082</v>
      </c>
      <c r="F57" s="21">
        <f t="shared" si="3"/>
        <v>9.6482716798059927E-3</v>
      </c>
    </row>
    <row r="58" spans="1:6" x14ac:dyDescent="0.25">
      <c r="A58" s="12" t="s">
        <v>139</v>
      </c>
      <c r="B58" s="12" t="s">
        <v>140</v>
      </c>
      <c r="C58" s="13">
        <v>14222</v>
      </c>
      <c r="D58" s="13">
        <v>14359.13</v>
      </c>
      <c r="E58" s="20">
        <f t="shared" si="2"/>
        <v>137.1299999999992</v>
      </c>
      <c r="F58" s="21">
        <f t="shared" si="3"/>
        <v>9.6421037828715514E-3</v>
      </c>
    </row>
    <row r="59" spans="1:6" x14ac:dyDescent="0.25">
      <c r="A59" s="12" t="s">
        <v>141</v>
      </c>
      <c r="B59" s="12" t="s">
        <v>142</v>
      </c>
      <c r="C59" s="13">
        <v>2171</v>
      </c>
      <c r="D59" s="13">
        <v>2191.94</v>
      </c>
      <c r="E59" s="20">
        <f t="shared" si="2"/>
        <v>20.940000000000055</v>
      </c>
      <c r="F59" s="21">
        <f t="shared" si="3"/>
        <v>9.6453247351451204E-3</v>
      </c>
    </row>
    <row r="60" spans="1:6" x14ac:dyDescent="0.25">
      <c r="A60" s="12" t="s">
        <v>143</v>
      </c>
      <c r="B60" s="12" t="s">
        <v>144</v>
      </c>
      <c r="C60" s="13">
        <v>5750</v>
      </c>
      <c r="D60" s="13">
        <v>5805.44</v>
      </c>
      <c r="E60" s="20">
        <f t="shared" si="2"/>
        <v>55.4399999999996</v>
      </c>
      <c r="F60" s="21">
        <f t="shared" si="3"/>
        <v>9.6417391304347132E-3</v>
      </c>
    </row>
    <row r="61" spans="1:6" x14ac:dyDescent="0.25">
      <c r="A61" s="12" t="s">
        <v>145</v>
      </c>
      <c r="B61" s="12" t="s">
        <v>146</v>
      </c>
      <c r="C61" s="13">
        <v>3739</v>
      </c>
      <c r="D61" s="13">
        <v>3775.05</v>
      </c>
      <c r="E61" s="20">
        <f t="shared" si="2"/>
        <v>36.050000000000182</v>
      </c>
      <c r="F61" s="21">
        <f t="shared" si="3"/>
        <v>9.6416154051886024E-3</v>
      </c>
    </row>
    <row r="62" spans="1:6" x14ac:dyDescent="0.25">
      <c r="A62" s="12" t="s">
        <v>147</v>
      </c>
      <c r="B62" s="12" t="s">
        <v>148</v>
      </c>
      <c r="C62" s="13">
        <v>5779</v>
      </c>
      <c r="D62" s="13">
        <v>5834.72</v>
      </c>
      <c r="E62" s="20">
        <f t="shared" si="2"/>
        <v>55.720000000000255</v>
      </c>
      <c r="F62" s="21">
        <f t="shared" si="3"/>
        <v>9.6418065409240791E-3</v>
      </c>
    </row>
    <row r="63" spans="1:6" x14ac:dyDescent="0.25">
      <c r="A63" s="12" t="s">
        <v>149</v>
      </c>
      <c r="B63" s="12" t="s">
        <v>150</v>
      </c>
      <c r="C63" s="13">
        <v>2861</v>
      </c>
      <c r="D63" s="13">
        <v>2888.58</v>
      </c>
      <c r="E63" s="20">
        <f t="shared" si="2"/>
        <v>27.579999999999927</v>
      </c>
      <c r="F63" s="21">
        <f t="shared" si="3"/>
        <v>9.6399860188744937E-3</v>
      </c>
    </row>
    <row r="64" spans="1:6" x14ac:dyDescent="0.25">
      <c r="A64" s="12" t="s">
        <v>151</v>
      </c>
      <c r="B64" s="12" t="s">
        <v>152</v>
      </c>
      <c r="C64" s="13">
        <v>18954</v>
      </c>
      <c r="D64" s="13">
        <v>19136.75</v>
      </c>
      <c r="E64" s="20">
        <f t="shared" si="2"/>
        <v>182.75</v>
      </c>
      <c r="F64" s="21">
        <f t="shared" si="3"/>
        <v>9.641764271393901E-3</v>
      </c>
    </row>
    <row r="65" spans="1:6" x14ac:dyDescent="0.25">
      <c r="A65" s="12" t="s">
        <v>153</v>
      </c>
      <c r="B65" s="12" t="s">
        <v>154</v>
      </c>
      <c r="C65" s="13">
        <v>1287</v>
      </c>
      <c r="D65" s="13">
        <v>1299.4100000000001</v>
      </c>
      <c r="E65" s="20">
        <f t="shared" si="2"/>
        <v>12.410000000000082</v>
      </c>
      <c r="F65" s="21">
        <f t="shared" si="3"/>
        <v>9.6425796425797065E-3</v>
      </c>
    </row>
    <row r="66" spans="1:6" x14ac:dyDescent="0.25">
      <c r="A66" s="12" t="s">
        <v>155</v>
      </c>
      <c r="B66" s="12" t="s">
        <v>156</v>
      </c>
      <c r="C66" s="13">
        <v>402</v>
      </c>
      <c r="D66" s="13">
        <v>405.89</v>
      </c>
      <c r="E66" s="20">
        <f t="shared" ref="E66:E97" si="4">D66-C66</f>
        <v>3.8899999999999864</v>
      </c>
      <c r="F66" s="21">
        <f t="shared" ref="F66:F97" si="5">IFERROR(E66/C66,0)</f>
        <v>9.6766169154228511E-3</v>
      </c>
    </row>
    <row r="67" spans="1:6" x14ac:dyDescent="0.25">
      <c r="A67" s="12" t="s">
        <v>157</v>
      </c>
      <c r="B67" s="12" t="s">
        <v>158</v>
      </c>
      <c r="C67" s="13">
        <v>0</v>
      </c>
      <c r="D67" s="13">
        <v>1867.84</v>
      </c>
      <c r="E67" s="20">
        <f t="shared" si="4"/>
        <v>1867.84</v>
      </c>
      <c r="F67" s="21">
        <f t="shared" si="5"/>
        <v>0</v>
      </c>
    </row>
    <row r="68" spans="1:6" x14ac:dyDescent="0.25">
      <c r="A68" s="12" t="s">
        <v>159</v>
      </c>
      <c r="B68" s="12" t="s">
        <v>160</v>
      </c>
      <c r="C68" s="13">
        <v>5251</v>
      </c>
      <c r="D68" s="13">
        <v>5301.63</v>
      </c>
      <c r="E68" s="20">
        <f t="shared" si="4"/>
        <v>50.630000000000109</v>
      </c>
      <c r="F68" s="21">
        <f t="shared" si="5"/>
        <v>9.6419729575319187E-3</v>
      </c>
    </row>
    <row r="69" spans="1:6" x14ac:dyDescent="0.25">
      <c r="A69" s="12" t="s">
        <v>161</v>
      </c>
      <c r="B69" s="12" t="s">
        <v>162</v>
      </c>
      <c r="C69" s="13">
        <v>3381</v>
      </c>
      <c r="D69" s="13">
        <v>3413.61</v>
      </c>
      <c r="E69" s="20">
        <f t="shared" si="4"/>
        <v>32.610000000000127</v>
      </c>
      <c r="F69" s="21">
        <f t="shared" si="5"/>
        <v>9.6450754214729741E-3</v>
      </c>
    </row>
    <row r="70" spans="1:6" x14ac:dyDescent="0.25">
      <c r="A70" s="12" t="s">
        <v>163</v>
      </c>
      <c r="B70" s="12" t="s">
        <v>164</v>
      </c>
      <c r="C70" s="13">
        <v>11407</v>
      </c>
      <c r="D70" s="13">
        <v>11516.98</v>
      </c>
      <c r="E70" s="20">
        <f t="shared" si="4"/>
        <v>109.97999999999956</v>
      </c>
      <c r="F70" s="21">
        <f t="shared" si="5"/>
        <v>9.6414482335407704E-3</v>
      </c>
    </row>
    <row r="71" spans="1:6" x14ac:dyDescent="0.25">
      <c r="A71" s="12" t="s">
        <v>165</v>
      </c>
      <c r="B71" s="12" t="s">
        <v>166</v>
      </c>
      <c r="C71" s="13">
        <v>7716</v>
      </c>
      <c r="D71" s="13">
        <v>7790.4</v>
      </c>
      <c r="E71" s="20">
        <f t="shared" si="4"/>
        <v>74.399999999999636</v>
      </c>
      <c r="F71" s="21">
        <f t="shared" si="5"/>
        <v>9.6423017107309019E-3</v>
      </c>
    </row>
    <row r="72" spans="1:6" x14ac:dyDescent="0.25">
      <c r="A72" s="12" t="s">
        <v>167</v>
      </c>
      <c r="B72" s="12" t="s">
        <v>168</v>
      </c>
      <c r="C72" s="13">
        <v>2694</v>
      </c>
      <c r="D72" s="13">
        <v>2719.98</v>
      </c>
      <c r="E72" s="20">
        <f t="shared" si="4"/>
        <v>25.980000000000018</v>
      </c>
      <c r="F72" s="21">
        <f t="shared" si="5"/>
        <v>9.6436525612472231E-3</v>
      </c>
    </row>
    <row r="73" spans="1:6" x14ac:dyDescent="0.25">
      <c r="A73" s="12" t="s">
        <v>169</v>
      </c>
      <c r="B73" s="12" t="s">
        <v>170</v>
      </c>
      <c r="C73" s="13">
        <v>5494</v>
      </c>
      <c r="D73" s="13">
        <v>5546.97</v>
      </c>
      <c r="E73" s="20">
        <f t="shared" si="4"/>
        <v>52.970000000000255</v>
      </c>
      <c r="F73" s="21">
        <f t="shared" si="5"/>
        <v>9.641427011285085E-3</v>
      </c>
    </row>
    <row r="74" spans="1:6" x14ac:dyDescent="0.25">
      <c r="A74" s="12" t="s">
        <v>171</v>
      </c>
      <c r="B74" s="12" t="s">
        <v>172</v>
      </c>
      <c r="C74" s="13">
        <v>3809</v>
      </c>
      <c r="D74" s="13">
        <v>3845.73</v>
      </c>
      <c r="E74" s="20">
        <f t="shared" si="4"/>
        <v>36.730000000000018</v>
      </c>
      <c r="F74" s="21">
        <f t="shared" si="5"/>
        <v>9.6429509057495456E-3</v>
      </c>
    </row>
    <row r="75" spans="1:6" x14ac:dyDescent="0.25">
      <c r="A75" s="12" t="s">
        <v>173</v>
      </c>
      <c r="B75" s="12" t="s">
        <v>174</v>
      </c>
      <c r="C75" s="13">
        <v>3527</v>
      </c>
      <c r="D75" s="13">
        <v>3561.01</v>
      </c>
      <c r="E75" s="20">
        <f t="shared" si="4"/>
        <v>34.010000000000218</v>
      </c>
      <c r="F75" s="21">
        <f t="shared" si="5"/>
        <v>9.6427558831869067E-3</v>
      </c>
    </row>
    <row r="76" spans="1:6" x14ac:dyDescent="0.25">
      <c r="A76" s="12" t="s">
        <v>175</v>
      </c>
      <c r="B76" s="12" t="s">
        <v>176</v>
      </c>
      <c r="C76" s="13">
        <v>8642</v>
      </c>
      <c r="D76" s="13">
        <v>8725.33</v>
      </c>
      <c r="E76" s="20">
        <f t="shared" si="4"/>
        <v>83.329999999999927</v>
      </c>
      <c r="F76" s="21">
        <f t="shared" si="5"/>
        <v>9.6424438787317667E-3</v>
      </c>
    </row>
    <row r="77" spans="1:6" x14ac:dyDescent="0.25">
      <c r="A77" s="12" t="s">
        <v>177</v>
      </c>
      <c r="B77" s="12" t="s">
        <v>178</v>
      </c>
      <c r="C77" s="13">
        <v>2736</v>
      </c>
      <c r="D77" s="13">
        <v>2762.38</v>
      </c>
      <c r="E77" s="20">
        <f t="shared" si="4"/>
        <v>26.380000000000109</v>
      </c>
      <c r="F77" s="21">
        <f t="shared" si="5"/>
        <v>9.6418128654971163E-3</v>
      </c>
    </row>
    <row r="78" spans="1:6" x14ac:dyDescent="0.25">
      <c r="A78" s="12" t="s">
        <v>179</v>
      </c>
      <c r="B78" s="12" t="s">
        <v>180</v>
      </c>
      <c r="C78" s="13">
        <v>6366</v>
      </c>
      <c r="D78" s="13">
        <v>6427.39</v>
      </c>
      <c r="E78" s="20">
        <f t="shared" si="4"/>
        <v>61.390000000000327</v>
      </c>
      <c r="F78" s="21">
        <f t="shared" si="5"/>
        <v>9.6434181589695762E-3</v>
      </c>
    </row>
    <row r="79" spans="1:6" x14ac:dyDescent="0.25">
      <c r="A79" s="12" t="s">
        <v>181</v>
      </c>
      <c r="B79" s="12" t="s">
        <v>182</v>
      </c>
      <c r="C79" s="13">
        <v>10649</v>
      </c>
      <c r="D79" s="13">
        <v>10751.67</v>
      </c>
      <c r="E79" s="20">
        <f t="shared" si="4"/>
        <v>102.67000000000007</v>
      </c>
      <c r="F79" s="21">
        <f t="shared" si="5"/>
        <v>9.6412808714433345E-3</v>
      </c>
    </row>
    <row r="80" spans="1:6" x14ac:dyDescent="0.25">
      <c r="A80" s="12" t="s">
        <v>183</v>
      </c>
      <c r="B80" s="12" t="s">
        <v>184</v>
      </c>
      <c r="C80" s="13">
        <v>3529</v>
      </c>
      <c r="D80" s="13">
        <v>3563.02</v>
      </c>
      <c r="E80" s="20">
        <f t="shared" si="4"/>
        <v>34.019999999999982</v>
      </c>
      <c r="F80" s="21">
        <f t="shared" si="5"/>
        <v>9.6401246812128031E-3</v>
      </c>
    </row>
    <row r="81" spans="1:6" x14ac:dyDescent="0.25">
      <c r="A81" s="12" t="s">
        <v>185</v>
      </c>
      <c r="B81" s="12" t="s">
        <v>186</v>
      </c>
      <c r="C81" s="13">
        <v>13973</v>
      </c>
      <c r="D81" s="13">
        <v>14107.73</v>
      </c>
      <c r="E81" s="20">
        <f t="shared" si="4"/>
        <v>134.72999999999956</v>
      </c>
      <c r="F81" s="21">
        <f t="shared" si="5"/>
        <v>9.6421670364273647E-3</v>
      </c>
    </row>
    <row r="82" spans="1:6" x14ac:dyDescent="0.25">
      <c r="A82" s="12" t="s">
        <v>187</v>
      </c>
      <c r="B82" s="12" t="s">
        <v>188</v>
      </c>
      <c r="C82" s="13">
        <v>7061</v>
      </c>
      <c r="D82" s="13">
        <v>7129.08</v>
      </c>
      <c r="E82" s="20">
        <f t="shared" si="4"/>
        <v>68.079999999999927</v>
      </c>
      <c r="F82" s="21">
        <f t="shared" si="5"/>
        <v>9.6416938110749084E-3</v>
      </c>
    </row>
    <row r="83" spans="1:6" x14ac:dyDescent="0.25">
      <c r="A83" s="12" t="s">
        <v>189</v>
      </c>
      <c r="B83" s="12" t="s">
        <v>190</v>
      </c>
      <c r="C83" s="13">
        <v>12043</v>
      </c>
      <c r="D83" s="13">
        <v>12159.13</v>
      </c>
      <c r="E83" s="20">
        <f t="shared" si="4"/>
        <v>116.1299999999992</v>
      </c>
      <c r="F83" s="21">
        <f t="shared" si="5"/>
        <v>9.6429461097732455E-3</v>
      </c>
    </row>
    <row r="84" spans="1:6" x14ac:dyDescent="0.25">
      <c r="A84" s="12" t="s">
        <v>191</v>
      </c>
      <c r="B84" s="12" t="s">
        <v>192</v>
      </c>
      <c r="C84" s="13">
        <v>5204</v>
      </c>
      <c r="D84" s="13">
        <v>5254.18</v>
      </c>
      <c r="E84" s="20">
        <f t="shared" si="4"/>
        <v>50.180000000000291</v>
      </c>
      <c r="F84" s="21">
        <f t="shared" si="5"/>
        <v>9.6425826287471744E-3</v>
      </c>
    </row>
    <row r="85" spans="1:6" x14ac:dyDescent="0.25">
      <c r="A85" s="12" t="s">
        <v>193</v>
      </c>
      <c r="B85" s="12" t="s">
        <v>194</v>
      </c>
      <c r="C85" s="13">
        <v>12420</v>
      </c>
      <c r="D85" s="13">
        <v>12539.75</v>
      </c>
      <c r="E85" s="20">
        <f t="shared" si="4"/>
        <v>119.75</v>
      </c>
      <c r="F85" s="21">
        <f t="shared" si="5"/>
        <v>9.6417069243156205E-3</v>
      </c>
    </row>
    <row r="86" spans="1:6" x14ac:dyDescent="0.25">
      <c r="A86" s="12" t="s">
        <v>195</v>
      </c>
      <c r="B86" s="12" t="s">
        <v>196</v>
      </c>
      <c r="C86" s="13">
        <v>5338</v>
      </c>
      <c r="D86" s="13">
        <v>5389.46</v>
      </c>
      <c r="E86" s="20">
        <f t="shared" si="4"/>
        <v>51.460000000000036</v>
      </c>
      <c r="F86" s="21">
        <f t="shared" si="5"/>
        <v>9.6403147246159684E-3</v>
      </c>
    </row>
    <row r="87" spans="1:6" x14ac:dyDescent="0.25">
      <c r="A87" s="12" t="s">
        <v>197</v>
      </c>
      <c r="B87" s="12" t="s">
        <v>198</v>
      </c>
      <c r="C87" s="13">
        <v>1740</v>
      </c>
      <c r="D87" s="13">
        <v>1756.78</v>
      </c>
      <c r="E87" s="20">
        <f t="shared" si="4"/>
        <v>16.779999999999973</v>
      </c>
      <c r="F87" s="21">
        <f t="shared" si="5"/>
        <v>9.6436781609195252E-3</v>
      </c>
    </row>
    <row r="88" spans="1:6" x14ac:dyDescent="0.25">
      <c r="A88" s="12" t="s">
        <v>199</v>
      </c>
      <c r="B88" s="12" t="s">
        <v>200</v>
      </c>
      <c r="C88" s="13">
        <v>927</v>
      </c>
      <c r="D88" s="13">
        <v>935.94</v>
      </c>
      <c r="E88" s="20">
        <f t="shared" si="4"/>
        <v>8.9400000000000546</v>
      </c>
      <c r="F88" s="21">
        <f t="shared" si="5"/>
        <v>9.644012944983878E-3</v>
      </c>
    </row>
    <row r="89" spans="1:6" x14ac:dyDescent="0.25">
      <c r="A89" s="12" t="s">
        <v>201</v>
      </c>
      <c r="B89" s="12" t="s">
        <v>202</v>
      </c>
      <c r="C89" s="13">
        <v>1014</v>
      </c>
      <c r="D89" s="13">
        <v>1023.78</v>
      </c>
      <c r="E89" s="20">
        <f t="shared" si="4"/>
        <v>9.7799999999999727</v>
      </c>
      <c r="F89" s="21">
        <f t="shared" si="5"/>
        <v>9.644970414201157E-3</v>
      </c>
    </row>
    <row r="90" spans="1:6" x14ac:dyDescent="0.25">
      <c r="A90" s="12" t="s">
        <v>203</v>
      </c>
      <c r="B90" s="12" t="s">
        <v>204</v>
      </c>
      <c r="C90" s="13">
        <v>10408</v>
      </c>
      <c r="D90" s="13">
        <v>10508.36</v>
      </c>
      <c r="E90" s="20">
        <f t="shared" si="4"/>
        <v>100.36000000000058</v>
      </c>
      <c r="F90" s="21">
        <f t="shared" si="5"/>
        <v>9.6425826287471744E-3</v>
      </c>
    </row>
    <row r="91" spans="1:6" x14ac:dyDescent="0.25">
      <c r="A91" s="12" t="s">
        <v>205</v>
      </c>
      <c r="B91" s="12" t="s">
        <v>206</v>
      </c>
      <c r="C91" s="13">
        <v>2738</v>
      </c>
      <c r="D91" s="13">
        <v>2764.41</v>
      </c>
      <c r="E91" s="20">
        <f t="shared" si="4"/>
        <v>26.409999999999854</v>
      </c>
      <c r="F91" s="21">
        <f t="shared" si="5"/>
        <v>9.6457268078889175E-3</v>
      </c>
    </row>
    <row r="92" spans="1:6" x14ac:dyDescent="0.25">
      <c r="A92" s="12" t="s">
        <v>207</v>
      </c>
      <c r="B92" s="12" t="s">
        <v>208</v>
      </c>
      <c r="C92" s="13">
        <v>2987</v>
      </c>
      <c r="D92" s="13">
        <v>3015.81</v>
      </c>
      <c r="E92" s="20">
        <f t="shared" si="4"/>
        <v>28.809999999999945</v>
      </c>
      <c r="F92" s="21">
        <f t="shared" si="5"/>
        <v>9.645128891864729E-3</v>
      </c>
    </row>
    <row r="93" spans="1:6" x14ac:dyDescent="0.25">
      <c r="A93" s="12" t="s">
        <v>209</v>
      </c>
      <c r="B93" s="12" t="s">
        <v>210</v>
      </c>
      <c r="C93" s="13">
        <v>9586</v>
      </c>
      <c r="D93" s="13">
        <v>9678.43</v>
      </c>
      <c r="E93" s="20">
        <f t="shared" si="4"/>
        <v>92.430000000000291</v>
      </c>
      <c r="F93" s="21">
        <f t="shared" si="5"/>
        <v>9.6421865220112975E-3</v>
      </c>
    </row>
    <row r="94" spans="1:6" x14ac:dyDescent="0.25">
      <c r="A94" s="12" t="s">
        <v>211</v>
      </c>
      <c r="B94" s="12" t="s">
        <v>212</v>
      </c>
      <c r="C94" s="13">
        <v>2641</v>
      </c>
      <c r="D94" s="13">
        <v>2666.46</v>
      </c>
      <c r="E94" s="20">
        <f t="shared" si="4"/>
        <v>25.460000000000036</v>
      </c>
      <c r="F94" s="21">
        <f t="shared" si="5"/>
        <v>9.6402877697841869E-3</v>
      </c>
    </row>
    <row r="95" spans="1:6" x14ac:dyDescent="0.25">
      <c r="A95" s="12" t="s">
        <v>213</v>
      </c>
      <c r="B95" s="12" t="s">
        <v>214</v>
      </c>
      <c r="C95" s="13">
        <v>4621</v>
      </c>
      <c r="D95" s="13">
        <v>4665.55</v>
      </c>
      <c r="E95" s="20">
        <f t="shared" si="4"/>
        <v>44.550000000000182</v>
      </c>
      <c r="F95" s="21">
        <f t="shared" si="5"/>
        <v>9.6407703960182181E-3</v>
      </c>
    </row>
    <row r="96" spans="1:6" x14ac:dyDescent="0.25">
      <c r="A96" s="12" t="s">
        <v>215</v>
      </c>
      <c r="B96" s="12" t="s">
        <v>216</v>
      </c>
      <c r="C96" s="13">
        <v>1460</v>
      </c>
      <c r="D96" s="13">
        <v>1474.08</v>
      </c>
      <c r="E96" s="20">
        <f t="shared" si="4"/>
        <v>14.079999999999927</v>
      </c>
      <c r="F96" s="21">
        <f t="shared" si="5"/>
        <v>9.6438356164383066E-3</v>
      </c>
    </row>
    <row r="97" spans="1:6" x14ac:dyDescent="0.25">
      <c r="A97" s="12" t="s">
        <v>217</v>
      </c>
      <c r="B97" s="12" t="s">
        <v>218</v>
      </c>
      <c r="C97" s="13">
        <v>1997</v>
      </c>
      <c r="D97" s="13">
        <v>2016.26</v>
      </c>
      <c r="E97" s="20">
        <f t="shared" si="4"/>
        <v>19.259999999999991</v>
      </c>
      <c r="F97" s="21">
        <f t="shared" si="5"/>
        <v>9.6444667000500708E-3</v>
      </c>
    </row>
    <row r="98" spans="1:6" x14ac:dyDescent="0.25">
      <c r="A98" s="12" t="s">
        <v>219</v>
      </c>
      <c r="B98" s="12" t="s">
        <v>220</v>
      </c>
      <c r="C98" s="13">
        <v>1092</v>
      </c>
      <c r="D98" s="13">
        <v>1102.53</v>
      </c>
      <c r="E98" s="20">
        <f t="shared" ref="E98:E129" si="6">D98-C98</f>
        <v>10.529999999999973</v>
      </c>
      <c r="F98" s="21">
        <f t="shared" ref="F98:F129" si="7">IFERROR(E98/C98,0)</f>
        <v>9.642857142857118E-3</v>
      </c>
    </row>
    <row r="99" spans="1:6" x14ac:dyDescent="0.25">
      <c r="A99" s="12" t="s">
        <v>221</v>
      </c>
      <c r="B99" s="12" t="s">
        <v>222</v>
      </c>
      <c r="C99" s="13">
        <v>1702</v>
      </c>
      <c r="D99" s="13">
        <v>1718.41</v>
      </c>
      <c r="E99" s="20">
        <f t="shared" si="6"/>
        <v>16.410000000000082</v>
      </c>
      <c r="F99" s="21">
        <f t="shared" si="7"/>
        <v>9.6415981198590371E-3</v>
      </c>
    </row>
    <row r="100" spans="1:6" x14ac:dyDescent="0.25">
      <c r="A100" s="12" t="s">
        <v>223</v>
      </c>
      <c r="B100" s="12" t="s">
        <v>224</v>
      </c>
      <c r="C100" s="13">
        <v>927</v>
      </c>
      <c r="D100" s="13">
        <v>935.94</v>
      </c>
      <c r="E100" s="20">
        <f t="shared" si="6"/>
        <v>8.9400000000000546</v>
      </c>
      <c r="F100" s="21">
        <f t="shared" si="7"/>
        <v>9.644012944983878E-3</v>
      </c>
    </row>
    <row r="101" spans="1:6" x14ac:dyDescent="0.25">
      <c r="A101" s="12" t="s">
        <v>225</v>
      </c>
      <c r="B101" s="12" t="s">
        <v>226</v>
      </c>
      <c r="C101" s="13">
        <v>2615</v>
      </c>
      <c r="D101" s="13">
        <v>2640.22</v>
      </c>
      <c r="E101" s="20">
        <f t="shared" si="6"/>
        <v>25.2199999999998</v>
      </c>
      <c r="F101" s="21">
        <f t="shared" si="7"/>
        <v>9.6443594646270746E-3</v>
      </c>
    </row>
    <row r="102" spans="1:6" x14ac:dyDescent="0.25">
      <c r="A102" s="12" t="s">
        <v>227</v>
      </c>
      <c r="B102" s="12" t="s">
        <v>228</v>
      </c>
      <c r="C102" s="13">
        <v>819</v>
      </c>
      <c r="D102" s="13">
        <v>826.9</v>
      </c>
      <c r="E102" s="20">
        <f t="shared" si="6"/>
        <v>7.8999999999999773</v>
      </c>
      <c r="F102" s="21">
        <f t="shared" si="7"/>
        <v>9.6459096459096186E-3</v>
      </c>
    </row>
    <row r="103" spans="1:6" x14ac:dyDescent="0.25">
      <c r="A103" s="12" t="s">
        <v>229</v>
      </c>
      <c r="B103" s="12" t="s">
        <v>230</v>
      </c>
      <c r="C103" s="13">
        <v>4215</v>
      </c>
      <c r="D103" s="13">
        <v>4255.6400000000003</v>
      </c>
      <c r="E103" s="20">
        <f t="shared" si="6"/>
        <v>40.640000000000327</v>
      </c>
      <c r="F103" s="21">
        <f t="shared" si="7"/>
        <v>9.6417556346382743E-3</v>
      </c>
    </row>
    <row r="104" spans="1:6" x14ac:dyDescent="0.25">
      <c r="A104" s="12" t="s">
        <v>231</v>
      </c>
      <c r="B104" s="12" t="s">
        <v>232</v>
      </c>
      <c r="C104" s="13">
        <v>5972</v>
      </c>
      <c r="D104" s="13">
        <v>6029.58</v>
      </c>
      <c r="E104" s="20">
        <f t="shared" si="6"/>
        <v>57.579999999999927</v>
      </c>
      <c r="F104" s="21">
        <f t="shared" si="7"/>
        <v>9.6416610850636186E-3</v>
      </c>
    </row>
    <row r="105" spans="1:6" x14ac:dyDescent="0.25">
      <c r="A105" s="12" t="s">
        <v>233</v>
      </c>
      <c r="B105" s="12" t="s">
        <v>234</v>
      </c>
      <c r="C105" s="13">
        <v>2296</v>
      </c>
      <c r="D105" s="13">
        <v>2318.13</v>
      </c>
      <c r="E105" s="20">
        <f t="shared" si="6"/>
        <v>22.130000000000109</v>
      </c>
      <c r="F105" s="21">
        <f t="shared" si="7"/>
        <v>9.638501742160327E-3</v>
      </c>
    </row>
    <row r="106" spans="1:6" x14ac:dyDescent="0.25">
      <c r="A106" s="12" t="s">
        <v>235</v>
      </c>
      <c r="B106" s="12" t="s">
        <v>236</v>
      </c>
      <c r="C106" s="13">
        <v>9151</v>
      </c>
      <c r="D106" s="13">
        <v>9239.24</v>
      </c>
      <c r="E106" s="20">
        <f t="shared" si="6"/>
        <v>88.239999999999782</v>
      </c>
      <c r="F106" s="21">
        <f t="shared" si="7"/>
        <v>9.642662004152527E-3</v>
      </c>
    </row>
    <row r="107" spans="1:6" x14ac:dyDescent="0.25">
      <c r="A107" s="12" t="s">
        <v>237</v>
      </c>
      <c r="B107" s="12" t="s">
        <v>238</v>
      </c>
      <c r="C107" s="13">
        <v>7680</v>
      </c>
      <c r="D107" s="13">
        <v>7754.05</v>
      </c>
      <c r="E107" s="20">
        <f t="shared" si="6"/>
        <v>74.050000000000182</v>
      </c>
      <c r="F107" s="21">
        <f t="shared" si="7"/>
        <v>9.6419270833333574E-3</v>
      </c>
    </row>
    <row r="108" spans="1:6" x14ac:dyDescent="0.25">
      <c r="A108" s="12" t="s">
        <v>239</v>
      </c>
      <c r="B108" s="12" t="s">
        <v>240</v>
      </c>
      <c r="C108" s="13">
        <v>5440</v>
      </c>
      <c r="D108" s="13">
        <v>5492.46</v>
      </c>
      <c r="E108" s="20">
        <f t="shared" si="6"/>
        <v>52.460000000000036</v>
      </c>
      <c r="F108" s="21">
        <f t="shared" si="7"/>
        <v>9.6433823529411839E-3</v>
      </c>
    </row>
    <row r="109" spans="1:6" x14ac:dyDescent="0.25">
      <c r="A109" s="12" t="s">
        <v>241</v>
      </c>
      <c r="B109" s="12" t="s">
        <v>242</v>
      </c>
      <c r="C109" s="13">
        <v>14094</v>
      </c>
      <c r="D109" s="13">
        <v>14229.9</v>
      </c>
      <c r="E109" s="20">
        <f t="shared" si="6"/>
        <v>135.89999999999964</v>
      </c>
      <c r="F109" s="21">
        <f t="shared" si="7"/>
        <v>9.6424010217113412E-3</v>
      </c>
    </row>
    <row r="110" spans="1:6" x14ac:dyDescent="0.25">
      <c r="A110" s="12" t="s">
        <v>243</v>
      </c>
      <c r="B110" s="12" t="s">
        <v>244</v>
      </c>
      <c r="C110" s="13">
        <v>11654</v>
      </c>
      <c r="D110" s="13">
        <v>11766.37</v>
      </c>
      <c r="E110" s="20">
        <f t="shared" si="6"/>
        <v>112.3700000000008</v>
      </c>
      <c r="F110" s="21">
        <f t="shared" si="7"/>
        <v>9.6421829414793884E-3</v>
      </c>
    </row>
    <row r="111" spans="1:6" x14ac:dyDescent="0.25">
      <c r="A111" s="12" t="s">
        <v>245</v>
      </c>
      <c r="B111" s="12" t="s">
        <v>246</v>
      </c>
      <c r="C111" s="13">
        <v>3910</v>
      </c>
      <c r="D111" s="13">
        <v>3947.7</v>
      </c>
      <c r="E111" s="20">
        <f t="shared" si="6"/>
        <v>37.699999999999818</v>
      </c>
      <c r="F111" s="21">
        <f t="shared" si="7"/>
        <v>9.6419437340152982E-3</v>
      </c>
    </row>
    <row r="112" spans="1:6" x14ac:dyDescent="0.25">
      <c r="A112" s="12" t="s">
        <v>247</v>
      </c>
      <c r="B112" s="12" t="s">
        <v>248</v>
      </c>
      <c r="C112" s="13">
        <v>6500</v>
      </c>
      <c r="D112" s="13">
        <v>6562.67</v>
      </c>
      <c r="E112" s="20">
        <f t="shared" si="6"/>
        <v>62.670000000000073</v>
      </c>
      <c r="F112" s="21">
        <f t="shared" si="7"/>
        <v>9.6415384615384722E-3</v>
      </c>
    </row>
    <row r="113" spans="1:6" x14ac:dyDescent="0.25">
      <c r="A113" s="12" t="s">
        <v>249</v>
      </c>
      <c r="B113" s="12" t="s">
        <v>250</v>
      </c>
      <c r="C113" s="13">
        <v>3265</v>
      </c>
      <c r="D113" s="13">
        <v>3296.48</v>
      </c>
      <c r="E113" s="20">
        <f t="shared" si="6"/>
        <v>31.480000000000018</v>
      </c>
      <c r="F113" s="21">
        <f t="shared" si="7"/>
        <v>9.641653905053605E-3</v>
      </c>
    </row>
    <row r="114" spans="1:6" x14ac:dyDescent="0.25">
      <c r="A114" s="12" t="s">
        <v>251</v>
      </c>
      <c r="B114" s="12" t="s">
        <v>252</v>
      </c>
      <c r="C114" s="13">
        <v>9462</v>
      </c>
      <c r="D114" s="13">
        <v>9553.23</v>
      </c>
      <c r="E114" s="20">
        <f t="shared" si="6"/>
        <v>91.229999999999563</v>
      </c>
      <c r="F114" s="21">
        <f t="shared" si="7"/>
        <v>9.6417247939124453E-3</v>
      </c>
    </row>
    <row r="115" spans="1:6" x14ac:dyDescent="0.25">
      <c r="A115" s="12" t="s">
        <v>253</v>
      </c>
      <c r="B115" s="12" t="s">
        <v>254</v>
      </c>
      <c r="C115" s="13">
        <v>6835</v>
      </c>
      <c r="D115" s="13">
        <v>6900.9</v>
      </c>
      <c r="E115" s="20">
        <f t="shared" si="6"/>
        <v>65.899999999999636</v>
      </c>
      <c r="F115" s="21">
        <f t="shared" si="7"/>
        <v>9.6415508412581764E-3</v>
      </c>
    </row>
    <row r="116" spans="1:6" x14ac:dyDescent="0.25">
      <c r="A116" s="12" t="s">
        <v>255</v>
      </c>
      <c r="B116" s="12" t="s">
        <v>256</v>
      </c>
      <c r="C116" s="13">
        <v>6911</v>
      </c>
      <c r="D116" s="13">
        <v>6977.64</v>
      </c>
      <c r="E116" s="20">
        <f t="shared" si="6"/>
        <v>66.640000000000327</v>
      </c>
      <c r="F116" s="21">
        <f t="shared" si="7"/>
        <v>9.6425987556070514E-3</v>
      </c>
    </row>
    <row r="117" spans="1:6" x14ac:dyDescent="0.25">
      <c r="A117" s="12" t="s">
        <v>257</v>
      </c>
      <c r="B117" s="12" t="s">
        <v>258</v>
      </c>
      <c r="C117" s="13">
        <v>5240</v>
      </c>
      <c r="D117" s="13">
        <v>5290.53</v>
      </c>
      <c r="E117" s="20">
        <f t="shared" si="6"/>
        <v>50.529999999999745</v>
      </c>
      <c r="F117" s="21">
        <f t="shared" si="7"/>
        <v>9.6431297709923171E-3</v>
      </c>
    </row>
    <row r="118" spans="1:6" x14ac:dyDescent="0.25">
      <c r="A118" s="12" t="s">
        <v>259</v>
      </c>
      <c r="B118" s="12" t="s">
        <v>260</v>
      </c>
      <c r="C118" s="13">
        <v>17448</v>
      </c>
      <c r="D118" s="13">
        <v>17616.23</v>
      </c>
      <c r="E118" s="20">
        <f t="shared" si="6"/>
        <v>168.22999999999956</v>
      </c>
      <c r="F118" s="21">
        <f t="shared" si="7"/>
        <v>9.6417927556166644E-3</v>
      </c>
    </row>
    <row r="119" spans="1:6" x14ac:dyDescent="0.25">
      <c r="A119" s="12" t="s">
        <v>261</v>
      </c>
      <c r="B119" s="12" t="s">
        <v>262</v>
      </c>
      <c r="C119" s="13">
        <v>5034</v>
      </c>
      <c r="D119" s="13">
        <v>5082.54</v>
      </c>
      <c r="E119" s="20">
        <f t="shared" si="6"/>
        <v>48.539999999999964</v>
      </c>
      <c r="F119" s="21">
        <f t="shared" si="7"/>
        <v>9.6424314660309828E-3</v>
      </c>
    </row>
    <row r="120" spans="1:6" x14ac:dyDescent="0.25">
      <c r="A120" s="12" t="s">
        <v>263</v>
      </c>
      <c r="B120" s="12" t="s">
        <v>264</v>
      </c>
      <c r="C120" s="13">
        <v>5404</v>
      </c>
      <c r="D120" s="13">
        <v>5456.11</v>
      </c>
      <c r="E120" s="20">
        <f t="shared" si="6"/>
        <v>52.109999999999673</v>
      </c>
      <c r="F120" s="21">
        <f t="shared" si="7"/>
        <v>9.6428571428570815E-3</v>
      </c>
    </row>
    <row r="121" spans="1:6" x14ac:dyDescent="0.25">
      <c r="A121" s="12" t="s">
        <v>265</v>
      </c>
      <c r="B121" s="12" t="s">
        <v>266</v>
      </c>
      <c r="C121" s="13">
        <v>1368</v>
      </c>
      <c r="D121" s="13">
        <v>1381.19</v>
      </c>
      <c r="E121" s="20">
        <f t="shared" si="6"/>
        <v>13.190000000000055</v>
      </c>
      <c r="F121" s="21">
        <f t="shared" si="7"/>
        <v>9.6418128654971163E-3</v>
      </c>
    </row>
    <row r="122" spans="1:6" x14ac:dyDescent="0.25">
      <c r="A122" s="12" t="s">
        <v>267</v>
      </c>
      <c r="B122" s="12" t="s">
        <v>268</v>
      </c>
      <c r="C122" s="13">
        <v>7412</v>
      </c>
      <c r="D122" s="13">
        <v>7483.46</v>
      </c>
      <c r="E122" s="20">
        <f t="shared" si="6"/>
        <v>71.460000000000036</v>
      </c>
      <c r="F122" s="21">
        <f t="shared" si="7"/>
        <v>9.6411225040474949E-3</v>
      </c>
    </row>
    <row r="123" spans="1:6" x14ac:dyDescent="0.25">
      <c r="A123" s="12" t="s">
        <v>269</v>
      </c>
      <c r="B123" s="12" t="s">
        <v>270</v>
      </c>
      <c r="C123" s="13">
        <v>4034</v>
      </c>
      <c r="D123" s="13">
        <v>4072.9</v>
      </c>
      <c r="E123" s="20">
        <f t="shared" si="6"/>
        <v>38.900000000000091</v>
      </c>
      <c r="F123" s="21">
        <f t="shared" si="7"/>
        <v>9.6430342092216383E-3</v>
      </c>
    </row>
    <row r="124" spans="1:6" x14ac:dyDescent="0.25">
      <c r="A124" s="12" t="s">
        <v>271</v>
      </c>
      <c r="B124" s="12" t="s">
        <v>272</v>
      </c>
      <c r="C124" s="13">
        <v>6119</v>
      </c>
      <c r="D124" s="13">
        <v>6177.99</v>
      </c>
      <c r="E124" s="20">
        <f t="shared" si="6"/>
        <v>58.989999999999782</v>
      </c>
      <c r="F124" s="21">
        <f t="shared" si="7"/>
        <v>9.6404641281254751E-3</v>
      </c>
    </row>
    <row r="125" spans="1:6" x14ac:dyDescent="0.25">
      <c r="A125" s="12" t="s">
        <v>273</v>
      </c>
      <c r="B125" s="12" t="s">
        <v>274</v>
      </c>
      <c r="C125" s="13">
        <v>882</v>
      </c>
      <c r="D125" s="13">
        <v>890.51</v>
      </c>
      <c r="E125" s="20">
        <f t="shared" si="6"/>
        <v>8.5099999999999909</v>
      </c>
      <c r="F125" s="21">
        <f t="shared" si="7"/>
        <v>9.6485260770974961E-3</v>
      </c>
    </row>
    <row r="126" spans="1:6" x14ac:dyDescent="0.25">
      <c r="A126" s="12" t="s">
        <v>275</v>
      </c>
      <c r="B126" s="12" t="s">
        <v>276</v>
      </c>
      <c r="C126" s="13">
        <v>1901</v>
      </c>
      <c r="D126" s="13">
        <v>1919.33</v>
      </c>
      <c r="E126" s="20">
        <f t="shared" si="6"/>
        <v>18.329999999999927</v>
      </c>
      <c r="F126" s="21">
        <f t="shared" si="7"/>
        <v>9.6422935297211607E-3</v>
      </c>
    </row>
    <row r="127" spans="1:6" x14ac:dyDescent="0.25">
      <c r="A127" s="12" t="s">
        <v>277</v>
      </c>
      <c r="B127" s="12" t="s">
        <v>278</v>
      </c>
      <c r="C127" s="13">
        <v>15686</v>
      </c>
      <c r="D127" s="13">
        <v>15837.25</v>
      </c>
      <c r="E127" s="20">
        <f t="shared" si="6"/>
        <v>151.25</v>
      </c>
      <c r="F127" s="21">
        <f t="shared" si="7"/>
        <v>9.6423562412342213E-3</v>
      </c>
    </row>
    <row r="128" spans="1:6" x14ac:dyDescent="0.25">
      <c r="A128" s="12" t="s">
        <v>279</v>
      </c>
      <c r="B128" s="12" t="s">
        <v>280</v>
      </c>
      <c r="C128" s="13">
        <v>11502</v>
      </c>
      <c r="D128" s="13">
        <v>11612.89</v>
      </c>
      <c r="E128" s="20">
        <f t="shared" si="6"/>
        <v>110.88999999999942</v>
      </c>
      <c r="F128" s="21">
        <f t="shared" si="7"/>
        <v>9.6409320118239807E-3</v>
      </c>
    </row>
    <row r="129" spans="1:6" x14ac:dyDescent="0.25">
      <c r="A129" s="12" t="s">
        <v>281</v>
      </c>
      <c r="B129" s="12" t="s">
        <v>282</v>
      </c>
      <c r="C129" s="13">
        <v>1677</v>
      </c>
      <c r="D129" s="13">
        <v>1693.17</v>
      </c>
      <c r="E129" s="20">
        <f t="shared" si="6"/>
        <v>16.170000000000073</v>
      </c>
      <c r="F129" s="21">
        <f t="shared" si="7"/>
        <v>9.642218246869453E-3</v>
      </c>
    </row>
    <row r="130" spans="1:6" x14ac:dyDescent="0.25">
      <c r="A130" s="12" t="s">
        <v>283</v>
      </c>
      <c r="B130" s="12" t="s">
        <v>284</v>
      </c>
      <c r="C130" s="13">
        <v>10913</v>
      </c>
      <c r="D130" s="13">
        <v>11018.22</v>
      </c>
      <c r="E130" s="20">
        <f t="shared" ref="E130:E144" si="8">D130-C130</f>
        <v>105.21999999999935</v>
      </c>
      <c r="F130" s="21">
        <f t="shared" ref="F130:F144" si="9">IFERROR(E130/C130,0)</f>
        <v>9.6417117199669514E-3</v>
      </c>
    </row>
    <row r="131" spans="1:6" x14ac:dyDescent="0.25">
      <c r="A131" s="12" t="s">
        <v>285</v>
      </c>
      <c r="B131" s="12" t="s">
        <v>286</v>
      </c>
      <c r="C131" s="13">
        <v>1561</v>
      </c>
      <c r="D131" s="13">
        <v>1576.05</v>
      </c>
      <c r="E131" s="20">
        <f t="shared" si="8"/>
        <v>15.049999999999955</v>
      </c>
      <c r="F131" s="21">
        <f t="shared" si="9"/>
        <v>9.6412556053811372E-3</v>
      </c>
    </row>
    <row r="132" spans="1:6" x14ac:dyDescent="0.25">
      <c r="A132" s="12" t="s">
        <v>287</v>
      </c>
      <c r="B132" s="12" t="s">
        <v>288</v>
      </c>
      <c r="C132" s="13">
        <v>9636</v>
      </c>
      <c r="D132" s="13">
        <v>9728.91</v>
      </c>
      <c r="E132" s="20">
        <f t="shared" si="8"/>
        <v>92.909999999999854</v>
      </c>
      <c r="F132" s="21">
        <f t="shared" si="9"/>
        <v>9.6419676214196618E-3</v>
      </c>
    </row>
    <row r="133" spans="1:6" x14ac:dyDescent="0.25">
      <c r="A133" s="12" t="s">
        <v>289</v>
      </c>
      <c r="B133" s="12" t="s">
        <v>290</v>
      </c>
      <c r="C133" s="13">
        <v>3230</v>
      </c>
      <c r="D133" s="13">
        <v>3261.15</v>
      </c>
      <c r="E133" s="20">
        <f t="shared" si="8"/>
        <v>31.150000000000091</v>
      </c>
      <c r="F133" s="21">
        <f t="shared" si="9"/>
        <v>9.6439628482972422E-3</v>
      </c>
    </row>
    <row r="134" spans="1:6" x14ac:dyDescent="0.25">
      <c r="A134" s="12" t="s">
        <v>291</v>
      </c>
      <c r="B134" s="12" t="s">
        <v>292</v>
      </c>
      <c r="C134" s="13">
        <v>14807</v>
      </c>
      <c r="D134" s="13">
        <v>14949.77</v>
      </c>
      <c r="E134" s="20">
        <f t="shared" si="8"/>
        <v>142.77000000000044</v>
      </c>
      <c r="F134" s="21">
        <f t="shared" si="9"/>
        <v>9.6420611872763181E-3</v>
      </c>
    </row>
    <row r="135" spans="1:6" x14ac:dyDescent="0.25">
      <c r="A135" s="12" t="s">
        <v>293</v>
      </c>
      <c r="B135" s="12" t="s">
        <v>294</v>
      </c>
      <c r="C135" s="13">
        <v>21621</v>
      </c>
      <c r="D135" s="13">
        <v>21829.47</v>
      </c>
      <c r="E135" s="20">
        <f t="shared" si="8"/>
        <v>208.47000000000116</v>
      </c>
      <c r="F135" s="21">
        <f t="shared" si="9"/>
        <v>9.6420147079229069E-3</v>
      </c>
    </row>
    <row r="136" spans="1:6" x14ac:dyDescent="0.25">
      <c r="A136" s="12" t="s">
        <v>295</v>
      </c>
      <c r="B136" s="12" t="s">
        <v>296</v>
      </c>
      <c r="C136" s="13">
        <v>1929</v>
      </c>
      <c r="D136" s="13">
        <v>1947.59</v>
      </c>
      <c r="E136" s="20">
        <f t="shared" si="8"/>
        <v>18.589999999999918</v>
      </c>
      <c r="F136" s="21">
        <f t="shared" si="9"/>
        <v>9.6371176775530941E-3</v>
      </c>
    </row>
    <row r="137" spans="1:6" x14ac:dyDescent="0.25">
      <c r="A137" s="12" t="s">
        <v>297</v>
      </c>
      <c r="B137" s="12" t="s">
        <v>298</v>
      </c>
      <c r="C137" s="13">
        <v>868</v>
      </c>
      <c r="D137" s="13">
        <v>876.37</v>
      </c>
      <c r="E137" s="20">
        <f t="shared" si="8"/>
        <v>8.3700000000000045</v>
      </c>
      <c r="F137" s="21">
        <f t="shared" si="9"/>
        <v>9.6428571428571475E-3</v>
      </c>
    </row>
    <row r="138" spans="1:6" x14ac:dyDescent="0.25">
      <c r="A138" s="12" t="s">
        <v>299</v>
      </c>
      <c r="B138" s="12" t="s">
        <v>300</v>
      </c>
      <c r="C138" s="13">
        <v>867</v>
      </c>
      <c r="D138" s="13">
        <v>875.36</v>
      </c>
      <c r="E138" s="20">
        <f t="shared" si="8"/>
        <v>8.3600000000000136</v>
      </c>
      <c r="F138" s="21">
        <f t="shared" si="9"/>
        <v>9.6424452133794854E-3</v>
      </c>
    </row>
    <row r="139" spans="1:6" x14ac:dyDescent="0.25">
      <c r="A139" s="12" t="s">
        <v>301</v>
      </c>
      <c r="B139" s="12" t="s">
        <v>302</v>
      </c>
      <c r="C139" s="13">
        <v>1290</v>
      </c>
      <c r="D139" s="13">
        <v>1302.44</v>
      </c>
      <c r="E139" s="20">
        <f t="shared" si="8"/>
        <v>12.440000000000055</v>
      </c>
      <c r="F139" s="21">
        <f t="shared" si="9"/>
        <v>9.643410852713221E-3</v>
      </c>
    </row>
    <row r="140" spans="1:6" x14ac:dyDescent="0.25">
      <c r="A140" s="12" t="s">
        <v>303</v>
      </c>
      <c r="B140" s="12" t="s">
        <v>304</v>
      </c>
      <c r="C140" s="13">
        <v>3721</v>
      </c>
      <c r="D140" s="13">
        <v>3756.88</v>
      </c>
      <c r="E140" s="20">
        <f t="shared" si="8"/>
        <v>35.880000000000109</v>
      </c>
      <c r="F140" s="21">
        <f t="shared" si="9"/>
        <v>9.6425692018274958E-3</v>
      </c>
    </row>
    <row r="141" spans="1:6" x14ac:dyDescent="0.25">
      <c r="A141" s="12" t="s">
        <v>305</v>
      </c>
      <c r="B141" s="12" t="s">
        <v>306</v>
      </c>
      <c r="C141" s="13">
        <v>2709</v>
      </c>
      <c r="D141" s="13">
        <v>2735.12</v>
      </c>
      <c r="E141" s="20">
        <f t="shared" si="8"/>
        <v>26.119999999999891</v>
      </c>
      <c r="F141" s="21">
        <f t="shared" si="9"/>
        <v>9.6419342930970427E-3</v>
      </c>
    </row>
    <row r="142" spans="1:6" x14ac:dyDescent="0.25">
      <c r="A142" s="12" t="s">
        <v>307</v>
      </c>
      <c r="B142" s="12" t="s">
        <v>308</v>
      </c>
      <c r="C142" s="13">
        <v>4620</v>
      </c>
      <c r="D142" s="13">
        <v>4664.55</v>
      </c>
      <c r="E142" s="20">
        <f t="shared" si="8"/>
        <v>44.550000000000182</v>
      </c>
      <c r="F142" s="21">
        <f t="shared" si="9"/>
        <v>9.6428571428571822E-3</v>
      </c>
    </row>
    <row r="143" spans="1:6" x14ac:dyDescent="0.25">
      <c r="A143" s="12" t="s">
        <v>309</v>
      </c>
      <c r="B143" s="12" t="s">
        <v>310</v>
      </c>
      <c r="C143" s="13">
        <v>11983</v>
      </c>
      <c r="D143" s="13">
        <v>12098.54</v>
      </c>
      <c r="E143" s="20">
        <f t="shared" si="8"/>
        <v>115.54000000000087</v>
      </c>
      <c r="F143" s="21">
        <f t="shared" si="9"/>
        <v>9.6419928231662247E-3</v>
      </c>
    </row>
    <row r="144" spans="1:6" x14ac:dyDescent="0.25">
      <c r="A144" s="12" t="s">
        <v>311</v>
      </c>
      <c r="B144" s="12" t="s">
        <v>312</v>
      </c>
      <c r="C144" s="13">
        <v>5774</v>
      </c>
      <c r="D144" s="13">
        <v>5829.67</v>
      </c>
      <c r="E144" s="20">
        <f t="shared" si="8"/>
        <v>55.670000000000073</v>
      </c>
      <c r="F144" s="21">
        <f t="shared" si="9"/>
        <v>9.6414963630065947E-3</v>
      </c>
    </row>
    <row r="145" spans="1:6" x14ac:dyDescent="0.25">
      <c r="B145" s="22" t="s">
        <v>313</v>
      </c>
      <c r="C145" s="23">
        <f>SUM(C2:C144)</f>
        <v>855252</v>
      </c>
      <c r="D145" s="23">
        <f>SUM(D2:D144)</f>
        <v>865309.7699999999</v>
      </c>
      <c r="E145" s="23">
        <f>SUM(E2:E144)</f>
        <v>10057.769999999995</v>
      </c>
      <c r="F145" s="24"/>
    </row>
    <row r="146" spans="1:6" x14ac:dyDescent="0.25">
      <c r="B146" s="22" t="s">
        <v>314</v>
      </c>
      <c r="C146" s="25">
        <f>E145/C145</f>
        <v>1.1760007576714226E-2</v>
      </c>
    </row>
    <row r="147" spans="1:6" x14ac:dyDescent="0.25">
      <c r="B147" s="22" t="s">
        <v>315</v>
      </c>
      <c r="C147" s="13">
        <f>COUNT(C2:C144)</f>
        <v>143</v>
      </c>
    </row>
    <row r="149" spans="1:6" x14ac:dyDescent="0.25">
      <c r="A149" s="22" t="s">
        <v>17</v>
      </c>
    </row>
    <row r="150" spans="1:6" x14ac:dyDescent="0.25">
      <c r="A150" s="26" t="s">
        <v>18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253"/>
  <sheetViews>
    <sheetView zoomScaleNormal="100" workbookViewId="0"/>
  </sheetViews>
  <sheetFormatPr defaultColWidth="9.125" defaultRowHeight="14.3" x14ac:dyDescent="0.25"/>
  <cols>
    <col min="1" max="1" width="11.5" style="33" customWidth="1"/>
    <col min="2" max="2" width="45.375" style="34" customWidth="1"/>
    <col min="3" max="3" width="21.5" style="33" customWidth="1"/>
    <col min="4" max="4" width="17.875" style="33" customWidth="1"/>
    <col min="5" max="5" width="12.5" style="33" customWidth="1"/>
    <col min="6" max="1024" width="9.125" style="33"/>
  </cols>
  <sheetData>
    <row r="1" spans="1:6" x14ac:dyDescent="0.25">
      <c r="A1" s="35" t="s">
        <v>21</v>
      </c>
      <c r="B1" s="36" t="s">
        <v>22</v>
      </c>
      <c r="C1" s="29" t="s">
        <v>23</v>
      </c>
      <c r="D1" s="28" t="s">
        <v>24</v>
      </c>
      <c r="E1" s="19" t="s">
        <v>25</v>
      </c>
      <c r="F1" s="19" t="s">
        <v>26</v>
      </c>
    </row>
    <row r="2" spans="1:6" x14ac:dyDescent="0.25">
      <c r="A2" s="37" t="s">
        <v>27</v>
      </c>
      <c r="B2" s="38" t="s">
        <v>583</v>
      </c>
      <c r="C2" s="39">
        <v>4475</v>
      </c>
      <c r="D2" s="39">
        <v>3758.53</v>
      </c>
      <c r="E2" s="40">
        <f t="shared" ref="E2:E65" si="0">D2-C2</f>
        <v>-716.4699999999998</v>
      </c>
      <c r="F2" s="21">
        <f t="shared" ref="F2:F65" si="1">IFERROR(E2/C2,0)</f>
        <v>-0.16010502793296086</v>
      </c>
    </row>
    <row r="3" spans="1:6" x14ac:dyDescent="0.25">
      <c r="A3" s="37" t="s">
        <v>1304</v>
      </c>
      <c r="B3" s="38" t="s">
        <v>1305</v>
      </c>
      <c r="C3" s="39">
        <v>3419</v>
      </c>
      <c r="D3" s="39">
        <v>3362</v>
      </c>
      <c r="E3" s="40">
        <f t="shared" si="0"/>
        <v>-57</v>
      </c>
      <c r="F3" s="21">
        <f t="shared" si="1"/>
        <v>-1.6671541386370285E-2</v>
      </c>
    </row>
    <row r="4" spans="1:6" x14ac:dyDescent="0.25">
      <c r="A4" s="37" t="s">
        <v>343</v>
      </c>
      <c r="B4" s="38" t="s">
        <v>344</v>
      </c>
      <c r="C4" s="39">
        <v>2128</v>
      </c>
      <c r="D4" s="39">
        <v>1787.3</v>
      </c>
      <c r="E4" s="40">
        <f t="shared" si="0"/>
        <v>-340.70000000000005</v>
      </c>
      <c r="F4" s="21">
        <f t="shared" si="1"/>
        <v>-0.16010338345864664</v>
      </c>
    </row>
    <row r="5" spans="1:6" x14ac:dyDescent="0.25">
      <c r="A5" s="37" t="s">
        <v>1306</v>
      </c>
      <c r="B5" s="38" t="s">
        <v>1307</v>
      </c>
      <c r="C5" s="39">
        <v>4238</v>
      </c>
      <c r="D5" s="39">
        <v>3559.48</v>
      </c>
      <c r="E5" s="40">
        <f t="shared" si="0"/>
        <v>-678.52</v>
      </c>
      <c r="F5" s="21">
        <f t="shared" si="1"/>
        <v>-0.16010382255781028</v>
      </c>
    </row>
    <row r="6" spans="1:6" x14ac:dyDescent="0.25">
      <c r="A6" s="37" t="s">
        <v>1308</v>
      </c>
      <c r="B6" s="38" t="s">
        <v>1309</v>
      </c>
      <c r="C6" s="39">
        <v>1738</v>
      </c>
      <c r="D6" s="39">
        <v>1459.74</v>
      </c>
      <c r="E6" s="40">
        <f t="shared" si="0"/>
        <v>-278.26</v>
      </c>
      <c r="F6" s="21">
        <f t="shared" si="1"/>
        <v>-0.16010356731875719</v>
      </c>
    </row>
    <row r="7" spans="1:6" x14ac:dyDescent="0.25">
      <c r="A7" s="37" t="s">
        <v>514</v>
      </c>
      <c r="B7" s="38" t="s">
        <v>515</v>
      </c>
      <c r="C7" s="39">
        <v>6870</v>
      </c>
      <c r="D7" s="39">
        <v>5770.08</v>
      </c>
      <c r="E7" s="40">
        <f t="shared" si="0"/>
        <v>-1099.92</v>
      </c>
      <c r="F7" s="21">
        <f t="shared" si="1"/>
        <v>-0.1601048034934498</v>
      </c>
    </row>
    <row r="8" spans="1:6" x14ac:dyDescent="0.25">
      <c r="A8" s="37" t="s">
        <v>749</v>
      </c>
      <c r="B8" s="38" t="s">
        <v>750</v>
      </c>
      <c r="C8" s="39">
        <v>6285</v>
      </c>
      <c r="D8" s="39">
        <v>5278.74</v>
      </c>
      <c r="E8" s="40">
        <f t="shared" si="0"/>
        <v>-1006.2600000000002</v>
      </c>
      <c r="F8" s="21">
        <f t="shared" si="1"/>
        <v>-0.16010501193317425</v>
      </c>
    </row>
    <row r="9" spans="1:6" x14ac:dyDescent="0.25">
      <c r="A9" s="37" t="s">
        <v>1310</v>
      </c>
      <c r="B9" s="38" t="s">
        <v>1311</v>
      </c>
      <c r="C9" s="39">
        <v>1253</v>
      </c>
      <c r="D9" s="39">
        <v>1052.3900000000001</v>
      </c>
      <c r="E9" s="40">
        <f t="shared" si="0"/>
        <v>-200.6099999999999</v>
      </c>
      <c r="F9" s="21">
        <f t="shared" si="1"/>
        <v>-0.16010375099760565</v>
      </c>
    </row>
    <row r="10" spans="1:6" x14ac:dyDescent="0.25">
      <c r="A10" s="37" t="s">
        <v>420</v>
      </c>
      <c r="B10" s="38" t="s">
        <v>421</v>
      </c>
      <c r="C10" s="39">
        <v>2052</v>
      </c>
      <c r="D10" s="39">
        <v>1723.46</v>
      </c>
      <c r="E10" s="40">
        <f t="shared" si="0"/>
        <v>-328.53999999999996</v>
      </c>
      <c r="F10" s="21">
        <f t="shared" si="1"/>
        <v>-0.1601072124756335</v>
      </c>
    </row>
    <row r="11" spans="1:6" x14ac:dyDescent="0.25">
      <c r="A11" s="37" t="s">
        <v>1312</v>
      </c>
      <c r="B11" s="38" t="s">
        <v>1313</v>
      </c>
      <c r="C11" s="39">
        <v>21169</v>
      </c>
      <c r="D11" s="39">
        <v>17779.740000000002</v>
      </c>
      <c r="E11" s="40">
        <f t="shared" si="0"/>
        <v>-3389.2599999999984</v>
      </c>
      <c r="F11" s="21">
        <f t="shared" si="1"/>
        <v>-0.16010487032925497</v>
      </c>
    </row>
    <row r="12" spans="1:6" x14ac:dyDescent="0.25">
      <c r="A12" s="37" t="s">
        <v>1314</v>
      </c>
      <c r="B12" s="38" t="s">
        <v>1315</v>
      </c>
      <c r="C12" s="39">
        <v>3015</v>
      </c>
      <c r="D12" s="39">
        <v>2532.2800000000002</v>
      </c>
      <c r="E12" s="40">
        <f t="shared" si="0"/>
        <v>-482.7199999999998</v>
      </c>
      <c r="F12" s="21">
        <f t="shared" si="1"/>
        <v>-0.16010613598673293</v>
      </c>
    </row>
    <row r="13" spans="1:6" x14ac:dyDescent="0.25">
      <c r="A13" s="37" t="s">
        <v>35</v>
      </c>
      <c r="B13" s="38" t="s">
        <v>36</v>
      </c>
      <c r="C13" s="39">
        <v>7735</v>
      </c>
      <c r="D13" s="39">
        <v>6496.59</v>
      </c>
      <c r="E13" s="40">
        <f t="shared" si="0"/>
        <v>-1238.4099999999999</v>
      </c>
      <c r="F13" s="21">
        <f t="shared" si="1"/>
        <v>-0.16010471881060115</v>
      </c>
    </row>
    <row r="14" spans="1:6" x14ac:dyDescent="0.25">
      <c r="A14" s="37" t="s">
        <v>516</v>
      </c>
      <c r="B14" s="38" t="s">
        <v>517</v>
      </c>
      <c r="C14" s="39">
        <v>2646</v>
      </c>
      <c r="D14" s="39">
        <v>2222.36</v>
      </c>
      <c r="E14" s="40">
        <f t="shared" si="0"/>
        <v>-423.63999999999987</v>
      </c>
      <c r="F14" s="21">
        <f t="shared" si="1"/>
        <v>-0.16010582010582006</v>
      </c>
    </row>
    <row r="15" spans="1:6" x14ac:dyDescent="0.25">
      <c r="A15" s="37" t="s">
        <v>1316</v>
      </c>
      <c r="B15" s="38" t="s">
        <v>1317</v>
      </c>
      <c r="C15" s="39">
        <v>3021</v>
      </c>
      <c r="D15" s="39">
        <v>2537.3200000000002</v>
      </c>
      <c r="E15" s="40">
        <f t="shared" si="0"/>
        <v>-483.67999999999984</v>
      </c>
      <c r="F15" s="21">
        <f t="shared" si="1"/>
        <v>-0.16010592519033426</v>
      </c>
    </row>
    <row r="16" spans="1:6" x14ac:dyDescent="0.25">
      <c r="A16" s="37" t="s">
        <v>37</v>
      </c>
      <c r="B16" s="38" t="s">
        <v>38</v>
      </c>
      <c r="C16" s="39">
        <v>1862</v>
      </c>
      <c r="D16" s="39">
        <v>1563.88</v>
      </c>
      <c r="E16" s="40">
        <f t="shared" si="0"/>
        <v>-298.11999999999989</v>
      </c>
      <c r="F16" s="21">
        <f t="shared" si="1"/>
        <v>-0.16010741138560683</v>
      </c>
    </row>
    <row r="17" spans="1:6" x14ac:dyDescent="0.25">
      <c r="A17" s="37" t="s">
        <v>590</v>
      </c>
      <c r="B17" s="38" t="s">
        <v>591</v>
      </c>
      <c r="C17" s="39">
        <v>1524</v>
      </c>
      <c r="D17" s="39">
        <v>1280</v>
      </c>
      <c r="E17" s="40">
        <f t="shared" si="0"/>
        <v>-244</v>
      </c>
      <c r="F17" s="21">
        <f t="shared" si="1"/>
        <v>-0.16010498687664043</v>
      </c>
    </row>
    <row r="18" spans="1:6" x14ac:dyDescent="0.25">
      <c r="A18" s="37" t="s">
        <v>755</v>
      </c>
      <c r="B18" s="38" t="s">
        <v>756</v>
      </c>
      <c r="C18" s="39">
        <v>3323</v>
      </c>
      <c r="D18" s="39">
        <v>2790.97</v>
      </c>
      <c r="E18" s="40">
        <f t="shared" si="0"/>
        <v>-532.0300000000002</v>
      </c>
      <c r="F18" s="21">
        <f t="shared" si="1"/>
        <v>-0.16010532651218784</v>
      </c>
    </row>
    <row r="19" spans="1:6" x14ac:dyDescent="0.25">
      <c r="A19" s="37" t="s">
        <v>506</v>
      </c>
      <c r="B19" s="38" t="s">
        <v>507</v>
      </c>
      <c r="C19" s="39">
        <v>6230</v>
      </c>
      <c r="D19" s="39">
        <v>5232.55</v>
      </c>
      <c r="E19" s="40">
        <f t="shared" si="0"/>
        <v>-997.44999999999982</v>
      </c>
      <c r="F19" s="21">
        <f t="shared" si="1"/>
        <v>-0.16010433386837877</v>
      </c>
    </row>
    <row r="20" spans="1:6" x14ac:dyDescent="0.25">
      <c r="A20" s="37" t="s">
        <v>1318</v>
      </c>
      <c r="B20" s="38" t="s">
        <v>1319</v>
      </c>
      <c r="C20" s="39">
        <v>4685</v>
      </c>
      <c r="D20" s="39">
        <v>3934.91</v>
      </c>
      <c r="E20" s="40">
        <f t="shared" si="0"/>
        <v>-750.09000000000015</v>
      </c>
      <c r="F20" s="21">
        <f t="shared" si="1"/>
        <v>-0.16010458911419426</v>
      </c>
    </row>
    <row r="21" spans="1:6" x14ac:dyDescent="0.25">
      <c r="A21" s="37" t="s">
        <v>463</v>
      </c>
      <c r="B21" s="38" t="s">
        <v>464</v>
      </c>
      <c r="C21" s="39">
        <v>2008</v>
      </c>
      <c r="D21" s="39">
        <v>1686.51</v>
      </c>
      <c r="E21" s="40">
        <f t="shared" si="0"/>
        <v>-321.49</v>
      </c>
      <c r="F21" s="21">
        <f t="shared" si="1"/>
        <v>-0.16010458167330677</v>
      </c>
    </row>
    <row r="22" spans="1:6" x14ac:dyDescent="0.25">
      <c r="A22" s="37" t="s">
        <v>797</v>
      </c>
      <c r="B22" s="38" t="s">
        <v>798</v>
      </c>
      <c r="C22" s="39">
        <v>686</v>
      </c>
      <c r="D22" s="39">
        <v>576.16999999999996</v>
      </c>
      <c r="E22" s="40">
        <f t="shared" si="0"/>
        <v>-109.83000000000004</v>
      </c>
      <c r="F22" s="21">
        <f t="shared" si="1"/>
        <v>-0.16010204081632659</v>
      </c>
    </row>
    <row r="23" spans="1:6" x14ac:dyDescent="0.25">
      <c r="A23" s="37" t="s">
        <v>39</v>
      </c>
      <c r="B23" s="38" t="s">
        <v>40</v>
      </c>
      <c r="C23" s="39">
        <v>4147</v>
      </c>
      <c r="D23" s="39">
        <v>3483.05</v>
      </c>
      <c r="E23" s="40">
        <f t="shared" si="0"/>
        <v>-663.94999999999982</v>
      </c>
      <c r="F23" s="21">
        <f t="shared" si="1"/>
        <v>-0.16010368941403419</v>
      </c>
    </row>
    <row r="24" spans="1:6" x14ac:dyDescent="0.25">
      <c r="A24" s="37" t="s">
        <v>43</v>
      </c>
      <c r="B24" s="38" t="s">
        <v>44</v>
      </c>
      <c r="C24" s="39">
        <v>15652</v>
      </c>
      <c r="D24" s="39">
        <v>13146.04</v>
      </c>
      <c r="E24" s="40">
        <f t="shared" si="0"/>
        <v>-2505.9599999999991</v>
      </c>
      <c r="F24" s="21">
        <f t="shared" si="1"/>
        <v>-0.16010477894198819</v>
      </c>
    </row>
    <row r="25" spans="1:6" x14ac:dyDescent="0.25">
      <c r="A25" s="37" t="s">
        <v>1320</v>
      </c>
      <c r="B25" s="38" t="s">
        <v>1321</v>
      </c>
      <c r="C25" s="39">
        <v>5703</v>
      </c>
      <c r="D25" s="39">
        <v>4789.92</v>
      </c>
      <c r="E25" s="40">
        <f t="shared" si="0"/>
        <v>-913.07999999999993</v>
      </c>
      <c r="F25" s="21">
        <f t="shared" si="1"/>
        <v>-0.1601052077853761</v>
      </c>
    </row>
    <row r="26" spans="1:6" x14ac:dyDescent="0.25">
      <c r="A26" s="37" t="s">
        <v>1322</v>
      </c>
      <c r="B26" s="38" t="s">
        <v>1323</v>
      </c>
      <c r="C26" s="39">
        <v>3987</v>
      </c>
      <c r="D26" s="39">
        <v>3348.66</v>
      </c>
      <c r="E26" s="40">
        <f t="shared" si="0"/>
        <v>-638.34000000000015</v>
      </c>
      <c r="F26" s="21">
        <f t="shared" si="1"/>
        <v>-0.16010534236267873</v>
      </c>
    </row>
    <row r="27" spans="1:6" x14ac:dyDescent="0.25">
      <c r="A27" s="37" t="s">
        <v>1196</v>
      </c>
      <c r="B27" s="38" t="s">
        <v>1197</v>
      </c>
      <c r="C27" s="39">
        <v>6340</v>
      </c>
      <c r="D27" s="39">
        <v>5324.94</v>
      </c>
      <c r="E27" s="40">
        <f t="shared" si="0"/>
        <v>-1015.0600000000004</v>
      </c>
      <c r="F27" s="21">
        <f t="shared" si="1"/>
        <v>-0.16010410094637231</v>
      </c>
    </row>
    <row r="28" spans="1:6" x14ac:dyDescent="0.25">
      <c r="A28" s="37" t="s">
        <v>1324</v>
      </c>
      <c r="B28" s="38" t="s">
        <v>1325</v>
      </c>
      <c r="C28" s="39">
        <v>2885</v>
      </c>
      <c r="D28" s="39">
        <v>2423.1</v>
      </c>
      <c r="E28" s="40">
        <f t="shared" si="0"/>
        <v>-461.90000000000009</v>
      </c>
      <c r="F28" s="21">
        <f t="shared" si="1"/>
        <v>-0.16010398613518201</v>
      </c>
    </row>
    <row r="29" spans="1:6" x14ac:dyDescent="0.25">
      <c r="A29" s="37" t="s">
        <v>45</v>
      </c>
      <c r="B29" s="38" t="s">
        <v>46</v>
      </c>
      <c r="C29" s="39">
        <v>7327</v>
      </c>
      <c r="D29" s="39">
        <v>6153.91</v>
      </c>
      <c r="E29" s="40">
        <f t="shared" si="0"/>
        <v>-1173.0900000000001</v>
      </c>
      <c r="F29" s="21">
        <f t="shared" si="1"/>
        <v>-0.16010509076020202</v>
      </c>
    </row>
    <row r="30" spans="1:6" x14ac:dyDescent="0.25">
      <c r="A30" s="37" t="s">
        <v>508</v>
      </c>
      <c r="B30" s="38" t="s">
        <v>509</v>
      </c>
      <c r="C30" s="39">
        <v>13172</v>
      </c>
      <c r="D30" s="39">
        <v>11063.1</v>
      </c>
      <c r="E30" s="40">
        <f t="shared" si="0"/>
        <v>-2108.8999999999996</v>
      </c>
      <c r="F30" s="21">
        <f t="shared" si="1"/>
        <v>-0.16010476768903734</v>
      </c>
    </row>
    <row r="31" spans="1:6" ht="14.8" customHeight="1" x14ac:dyDescent="0.25">
      <c r="A31" s="37" t="s">
        <v>1326</v>
      </c>
      <c r="B31" s="38" t="s">
        <v>1327</v>
      </c>
      <c r="C31" s="39">
        <v>13366</v>
      </c>
      <c r="D31" s="39">
        <v>11226.04</v>
      </c>
      <c r="E31" s="40">
        <f t="shared" si="0"/>
        <v>-2139.9599999999991</v>
      </c>
      <c r="F31" s="21">
        <f t="shared" si="1"/>
        <v>-0.16010474337872208</v>
      </c>
    </row>
    <row r="32" spans="1:6" x14ac:dyDescent="0.25">
      <c r="A32" s="37" t="s">
        <v>51</v>
      </c>
      <c r="B32" s="38" t="s">
        <v>52</v>
      </c>
      <c r="C32" s="39">
        <v>10975</v>
      </c>
      <c r="D32" s="39">
        <v>9217.85</v>
      </c>
      <c r="E32" s="40">
        <f t="shared" si="0"/>
        <v>-1757.1499999999996</v>
      </c>
      <c r="F32" s="21">
        <f t="shared" si="1"/>
        <v>-0.16010478359908881</v>
      </c>
    </row>
    <row r="33" spans="1:6" x14ac:dyDescent="0.25">
      <c r="A33" s="37" t="s">
        <v>53</v>
      </c>
      <c r="B33" s="38" t="s">
        <v>54</v>
      </c>
      <c r="C33" s="39">
        <v>5980</v>
      </c>
      <c r="D33" s="39">
        <v>5022.57</v>
      </c>
      <c r="E33" s="40">
        <f t="shared" si="0"/>
        <v>-957.43000000000029</v>
      </c>
      <c r="F33" s="21">
        <f t="shared" si="1"/>
        <v>-0.16010535117056862</v>
      </c>
    </row>
    <row r="34" spans="1:6" x14ac:dyDescent="0.25">
      <c r="A34" s="37" t="s">
        <v>598</v>
      </c>
      <c r="B34" s="38" t="s">
        <v>599</v>
      </c>
      <c r="C34" s="39">
        <v>4373</v>
      </c>
      <c r="D34" s="39">
        <v>3672.86</v>
      </c>
      <c r="E34" s="40">
        <f t="shared" si="0"/>
        <v>-700.13999999999987</v>
      </c>
      <c r="F34" s="21">
        <f t="shared" si="1"/>
        <v>-0.16010519094443171</v>
      </c>
    </row>
    <row r="35" spans="1:6" x14ac:dyDescent="0.25">
      <c r="A35" s="37" t="s">
        <v>55</v>
      </c>
      <c r="B35" s="38" t="s">
        <v>600</v>
      </c>
      <c r="C35" s="39">
        <v>1034</v>
      </c>
      <c r="D35" s="39">
        <v>868.45</v>
      </c>
      <c r="E35" s="40">
        <f t="shared" si="0"/>
        <v>-165.54999999999995</v>
      </c>
      <c r="F35" s="21">
        <f t="shared" si="1"/>
        <v>-0.16010638297872337</v>
      </c>
    </row>
    <row r="36" spans="1:6" x14ac:dyDescent="0.25">
      <c r="A36" s="37" t="s">
        <v>601</v>
      </c>
      <c r="B36" s="38" t="s">
        <v>602</v>
      </c>
      <c r="C36" s="39">
        <v>5304</v>
      </c>
      <c r="D36" s="39">
        <v>4454.8</v>
      </c>
      <c r="E36" s="40">
        <f t="shared" si="0"/>
        <v>-849.19999999999982</v>
      </c>
      <c r="F36" s="21">
        <f t="shared" si="1"/>
        <v>-0.16010558069381595</v>
      </c>
    </row>
    <row r="37" spans="1:6" x14ac:dyDescent="0.25">
      <c r="A37" s="37" t="s">
        <v>603</v>
      </c>
      <c r="B37" s="38" t="s">
        <v>604</v>
      </c>
      <c r="C37" s="39">
        <v>775</v>
      </c>
      <c r="D37" s="39">
        <v>650.91999999999996</v>
      </c>
      <c r="E37" s="40">
        <f t="shared" si="0"/>
        <v>-124.08000000000004</v>
      </c>
      <c r="F37" s="21">
        <f t="shared" si="1"/>
        <v>-0.16010322580645167</v>
      </c>
    </row>
    <row r="38" spans="1:6" x14ac:dyDescent="0.25">
      <c r="A38" s="37" t="s">
        <v>59</v>
      </c>
      <c r="B38" s="38" t="s">
        <v>60</v>
      </c>
      <c r="C38" s="39">
        <v>9134</v>
      </c>
      <c r="D38" s="39">
        <v>7671.6</v>
      </c>
      <c r="E38" s="40">
        <f t="shared" si="0"/>
        <v>-1462.3999999999996</v>
      </c>
      <c r="F38" s="21">
        <f t="shared" si="1"/>
        <v>-0.16010510181738555</v>
      </c>
    </row>
    <row r="39" spans="1:6" x14ac:dyDescent="0.25">
      <c r="A39" s="37" t="s">
        <v>445</v>
      </c>
      <c r="B39" s="38" t="s">
        <v>446</v>
      </c>
      <c r="C39" s="39">
        <v>11800</v>
      </c>
      <c r="D39" s="39">
        <v>9910.76</v>
      </c>
      <c r="E39" s="40">
        <f t="shared" si="0"/>
        <v>-1889.2399999999998</v>
      </c>
      <c r="F39" s="21">
        <f t="shared" si="1"/>
        <v>-0.16010508474576268</v>
      </c>
    </row>
    <row r="40" spans="1:6" x14ac:dyDescent="0.25">
      <c r="A40" s="37" t="s">
        <v>447</v>
      </c>
      <c r="B40" s="38" t="s">
        <v>448</v>
      </c>
      <c r="C40" s="39">
        <v>6571</v>
      </c>
      <c r="D40" s="39">
        <v>5518.95</v>
      </c>
      <c r="E40" s="40">
        <f t="shared" si="0"/>
        <v>-1052.0500000000002</v>
      </c>
      <c r="F40" s="21">
        <f t="shared" si="1"/>
        <v>-0.16010500684827275</v>
      </c>
    </row>
    <row r="41" spans="1:6" x14ac:dyDescent="0.25">
      <c r="A41" s="37" t="s">
        <v>763</v>
      </c>
      <c r="B41" s="38" t="s">
        <v>764</v>
      </c>
      <c r="C41" s="39">
        <v>7949</v>
      </c>
      <c r="D41" s="39">
        <v>6676.33</v>
      </c>
      <c r="E41" s="40">
        <f t="shared" si="0"/>
        <v>-1272.67</v>
      </c>
      <c r="F41" s="21">
        <f t="shared" si="1"/>
        <v>-0.16010441564976727</v>
      </c>
    </row>
    <row r="42" spans="1:6" x14ac:dyDescent="0.25">
      <c r="A42" s="37" t="s">
        <v>524</v>
      </c>
      <c r="B42" s="38" t="s">
        <v>525</v>
      </c>
      <c r="C42" s="39">
        <v>13377</v>
      </c>
      <c r="D42" s="39">
        <v>11235.28</v>
      </c>
      <c r="E42" s="40">
        <f t="shared" si="0"/>
        <v>-2141.7199999999993</v>
      </c>
      <c r="F42" s="21">
        <f t="shared" si="1"/>
        <v>-0.16010465724751435</v>
      </c>
    </row>
    <row r="43" spans="1:6" x14ac:dyDescent="0.25">
      <c r="A43" s="37" t="s">
        <v>65</v>
      </c>
      <c r="B43" s="38" t="s">
        <v>66</v>
      </c>
      <c r="C43" s="39">
        <v>9605</v>
      </c>
      <c r="D43" s="39">
        <v>8067.19</v>
      </c>
      <c r="E43" s="40">
        <f t="shared" si="0"/>
        <v>-1537.8100000000004</v>
      </c>
      <c r="F43" s="21">
        <f t="shared" si="1"/>
        <v>-0.16010515356585117</v>
      </c>
    </row>
    <row r="44" spans="1:6" x14ac:dyDescent="0.25">
      <c r="A44" s="37" t="s">
        <v>69</v>
      </c>
      <c r="B44" s="38" t="s">
        <v>70</v>
      </c>
      <c r="C44" s="39">
        <v>12959</v>
      </c>
      <c r="D44" s="39">
        <v>10884.2</v>
      </c>
      <c r="E44" s="40">
        <f t="shared" si="0"/>
        <v>-2074.7999999999993</v>
      </c>
      <c r="F44" s="21">
        <f t="shared" si="1"/>
        <v>-0.16010494636931857</v>
      </c>
    </row>
    <row r="45" spans="1:6" x14ac:dyDescent="0.25">
      <c r="A45" s="37" t="s">
        <v>71</v>
      </c>
      <c r="B45" s="38" t="s">
        <v>72</v>
      </c>
      <c r="C45" s="39">
        <v>3447</v>
      </c>
      <c r="D45" s="39">
        <v>2895.12</v>
      </c>
      <c r="E45" s="40">
        <f t="shared" si="0"/>
        <v>-551.88000000000011</v>
      </c>
      <c r="F45" s="21">
        <f t="shared" si="1"/>
        <v>-0.16010443864229768</v>
      </c>
    </row>
    <row r="46" spans="1:6" x14ac:dyDescent="0.25">
      <c r="A46" s="37" t="s">
        <v>609</v>
      </c>
      <c r="B46" s="38" t="s">
        <v>610</v>
      </c>
      <c r="C46" s="39">
        <v>4178</v>
      </c>
      <c r="D46" s="39">
        <v>3509.08</v>
      </c>
      <c r="E46" s="40">
        <f t="shared" si="0"/>
        <v>-668.92000000000007</v>
      </c>
      <c r="F46" s="21">
        <f t="shared" si="1"/>
        <v>-0.16010531354715177</v>
      </c>
    </row>
    <row r="47" spans="1:6" x14ac:dyDescent="0.25">
      <c r="A47" s="37" t="s">
        <v>1328</v>
      </c>
      <c r="B47" s="38" t="s">
        <v>1329</v>
      </c>
      <c r="C47" s="39">
        <v>1137</v>
      </c>
      <c r="D47" s="39">
        <v>954.96</v>
      </c>
      <c r="E47" s="40">
        <f t="shared" si="0"/>
        <v>-182.03999999999996</v>
      </c>
      <c r="F47" s="21">
        <f t="shared" si="1"/>
        <v>-0.16010554089709758</v>
      </c>
    </row>
    <row r="48" spans="1:6" x14ac:dyDescent="0.25">
      <c r="A48" s="37" t="s">
        <v>1330</v>
      </c>
      <c r="B48" s="38" t="s">
        <v>1331</v>
      </c>
      <c r="C48" s="39">
        <v>2516</v>
      </c>
      <c r="D48" s="39">
        <v>2113.1799999999998</v>
      </c>
      <c r="E48" s="40">
        <f t="shared" si="0"/>
        <v>-402.82000000000016</v>
      </c>
      <c r="F48" s="21">
        <f t="shared" si="1"/>
        <v>-0.16010333863275047</v>
      </c>
    </row>
    <row r="49" spans="1:6" x14ac:dyDescent="0.25">
      <c r="A49" s="37" t="s">
        <v>73</v>
      </c>
      <c r="B49" s="38" t="s">
        <v>74</v>
      </c>
      <c r="C49" s="39">
        <v>3430</v>
      </c>
      <c r="D49" s="39">
        <v>2880.84</v>
      </c>
      <c r="E49" s="40">
        <f t="shared" si="0"/>
        <v>-549.15999999999985</v>
      </c>
      <c r="F49" s="21">
        <f t="shared" si="1"/>
        <v>-0.16010495626822152</v>
      </c>
    </row>
    <row r="50" spans="1:6" x14ac:dyDescent="0.25">
      <c r="A50" s="37" t="s">
        <v>1139</v>
      </c>
      <c r="B50" s="38" t="s">
        <v>1140</v>
      </c>
      <c r="C50" s="39">
        <v>495</v>
      </c>
      <c r="D50" s="39">
        <v>415.75</v>
      </c>
      <c r="E50" s="40">
        <f t="shared" si="0"/>
        <v>-79.25</v>
      </c>
      <c r="F50" s="21">
        <f t="shared" si="1"/>
        <v>-0.1601010101010101</v>
      </c>
    </row>
    <row r="51" spans="1:6" x14ac:dyDescent="0.25">
      <c r="A51" s="37" t="s">
        <v>1332</v>
      </c>
      <c r="B51" s="38" t="s">
        <v>1333</v>
      </c>
      <c r="C51" s="39">
        <v>19582</v>
      </c>
      <c r="D51" s="39">
        <v>16446.830000000002</v>
      </c>
      <c r="E51" s="40">
        <f t="shared" si="0"/>
        <v>-3135.1699999999983</v>
      </c>
      <c r="F51" s="21">
        <f t="shared" si="1"/>
        <v>-0.16010468797875591</v>
      </c>
    </row>
    <row r="52" spans="1:6" x14ac:dyDescent="0.25">
      <c r="A52" s="37" t="s">
        <v>412</v>
      </c>
      <c r="B52" s="38" t="s">
        <v>413</v>
      </c>
      <c r="C52" s="39">
        <v>4051</v>
      </c>
      <c r="D52" s="39">
        <v>3402.42</v>
      </c>
      <c r="E52" s="40">
        <f t="shared" si="0"/>
        <v>-648.57999999999993</v>
      </c>
      <c r="F52" s="21">
        <f t="shared" si="1"/>
        <v>-0.16010367810417178</v>
      </c>
    </row>
    <row r="53" spans="1:6" x14ac:dyDescent="0.25">
      <c r="A53" s="37" t="s">
        <v>1334</v>
      </c>
      <c r="B53" s="38" t="s">
        <v>1335</v>
      </c>
      <c r="C53" s="39">
        <v>10655</v>
      </c>
      <c r="D53" s="39">
        <v>8949.08</v>
      </c>
      <c r="E53" s="40">
        <f t="shared" si="0"/>
        <v>-1705.92</v>
      </c>
      <c r="F53" s="21">
        <f t="shared" si="1"/>
        <v>-0.16010511496949789</v>
      </c>
    </row>
    <row r="54" spans="1:6" x14ac:dyDescent="0.25">
      <c r="A54" s="37" t="s">
        <v>617</v>
      </c>
      <c r="B54" s="38" t="s">
        <v>618</v>
      </c>
      <c r="C54" s="39">
        <v>10319</v>
      </c>
      <c r="D54" s="39">
        <v>8666.8799999999992</v>
      </c>
      <c r="E54" s="40">
        <f t="shared" si="0"/>
        <v>-1652.1200000000008</v>
      </c>
      <c r="F54" s="21">
        <f t="shared" si="1"/>
        <v>-0.16010466130439005</v>
      </c>
    </row>
    <row r="55" spans="1:6" x14ac:dyDescent="0.25">
      <c r="A55" s="37" t="s">
        <v>1336</v>
      </c>
      <c r="B55" s="38" t="s">
        <v>1337</v>
      </c>
      <c r="C55" s="39">
        <v>903</v>
      </c>
      <c r="D55" s="39">
        <v>758.43</v>
      </c>
      <c r="E55" s="40">
        <f t="shared" si="0"/>
        <v>-144.57000000000005</v>
      </c>
      <c r="F55" s="21">
        <f t="shared" si="1"/>
        <v>-0.16009966777408643</v>
      </c>
    </row>
    <row r="56" spans="1:6" x14ac:dyDescent="0.25">
      <c r="A56" s="37" t="s">
        <v>1338</v>
      </c>
      <c r="B56" s="38" t="s">
        <v>1339</v>
      </c>
      <c r="C56" s="39">
        <v>3807</v>
      </c>
      <c r="D56" s="39">
        <v>3197.48</v>
      </c>
      <c r="E56" s="40">
        <f t="shared" si="0"/>
        <v>-609.52</v>
      </c>
      <c r="F56" s="21">
        <f t="shared" si="1"/>
        <v>-0.1601050696086157</v>
      </c>
    </row>
    <row r="57" spans="1:6" x14ac:dyDescent="0.25">
      <c r="A57" s="37" t="s">
        <v>85</v>
      </c>
      <c r="B57" s="38" t="s">
        <v>86</v>
      </c>
      <c r="C57" s="39">
        <v>3894</v>
      </c>
      <c r="D57" s="39">
        <v>3270.55</v>
      </c>
      <c r="E57" s="40">
        <f t="shared" si="0"/>
        <v>-623.44999999999982</v>
      </c>
      <c r="F57" s="21">
        <f t="shared" si="1"/>
        <v>-0.16010529019003591</v>
      </c>
    </row>
    <row r="58" spans="1:6" x14ac:dyDescent="0.25">
      <c r="A58" s="37" t="s">
        <v>1340</v>
      </c>
      <c r="B58" s="38" t="s">
        <v>1341</v>
      </c>
      <c r="C58" s="39">
        <v>6889</v>
      </c>
      <c r="D58" s="39">
        <v>5786.04</v>
      </c>
      <c r="E58" s="40">
        <f t="shared" si="0"/>
        <v>-1102.96</v>
      </c>
      <c r="F58" s="21">
        <f t="shared" si="1"/>
        <v>-0.16010451444331544</v>
      </c>
    </row>
    <row r="59" spans="1:6" x14ac:dyDescent="0.25">
      <c r="A59" s="37" t="s">
        <v>83</v>
      </c>
      <c r="B59" s="38" t="s">
        <v>84</v>
      </c>
      <c r="C59" s="39">
        <v>4552</v>
      </c>
      <c r="D59" s="39">
        <v>3823.2</v>
      </c>
      <c r="E59" s="40">
        <f t="shared" si="0"/>
        <v>-728.80000000000018</v>
      </c>
      <c r="F59" s="21">
        <f t="shared" si="1"/>
        <v>-0.16010544815465733</v>
      </c>
    </row>
    <row r="60" spans="1:6" x14ac:dyDescent="0.25">
      <c r="A60" s="37" t="s">
        <v>1342</v>
      </c>
      <c r="B60" s="38" t="s">
        <v>1343</v>
      </c>
      <c r="C60" s="39">
        <v>5379</v>
      </c>
      <c r="D60" s="39">
        <v>4517.8</v>
      </c>
      <c r="E60" s="40">
        <f t="shared" si="0"/>
        <v>-861.19999999999982</v>
      </c>
      <c r="F60" s="21">
        <f t="shared" si="1"/>
        <v>-0.16010410857036619</v>
      </c>
    </row>
    <row r="61" spans="1:6" x14ac:dyDescent="0.25">
      <c r="A61" s="37" t="s">
        <v>1344</v>
      </c>
      <c r="B61" s="38" t="s">
        <v>1345</v>
      </c>
      <c r="C61" s="39">
        <v>6606</v>
      </c>
      <c r="D61" s="39">
        <v>5548.35</v>
      </c>
      <c r="E61" s="40">
        <f t="shared" si="0"/>
        <v>-1057.6499999999996</v>
      </c>
      <c r="F61" s="21">
        <f t="shared" si="1"/>
        <v>-0.1601044504995458</v>
      </c>
    </row>
    <row r="62" spans="1:6" x14ac:dyDescent="0.25">
      <c r="A62" s="37" t="s">
        <v>1346</v>
      </c>
      <c r="B62" s="38" t="s">
        <v>1347</v>
      </c>
      <c r="C62" s="39">
        <v>2300</v>
      </c>
      <c r="D62" s="39">
        <v>1931.76</v>
      </c>
      <c r="E62" s="40">
        <f t="shared" si="0"/>
        <v>-368.24</v>
      </c>
      <c r="F62" s="21">
        <f t="shared" si="1"/>
        <v>-0.16010434782608696</v>
      </c>
    </row>
    <row r="63" spans="1:6" x14ac:dyDescent="0.25">
      <c r="A63" s="37" t="s">
        <v>426</v>
      </c>
      <c r="B63" s="38" t="s">
        <v>427</v>
      </c>
      <c r="C63" s="39">
        <v>3719</v>
      </c>
      <c r="D63" s="39">
        <v>3123.57</v>
      </c>
      <c r="E63" s="40">
        <f t="shared" si="0"/>
        <v>-595.42999999999984</v>
      </c>
      <c r="F63" s="21">
        <f t="shared" si="1"/>
        <v>-0.16010486689970418</v>
      </c>
    </row>
    <row r="64" spans="1:6" x14ac:dyDescent="0.25">
      <c r="A64" s="37" t="s">
        <v>87</v>
      </c>
      <c r="B64" s="38" t="s">
        <v>88</v>
      </c>
      <c r="C64" s="39">
        <v>1691</v>
      </c>
      <c r="D64" s="39">
        <v>1420.26</v>
      </c>
      <c r="E64" s="40">
        <f t="shared" si="0"/>
        <v>-270.74</v>
      </c>
      <c r="F64" s="21">
        <f t="shared" si="1"/>
        <v>-0.16010644589000592</v>
      </c>
    </row>
    <row r="65" spans="1:6" x14ac:dyDescent="0.25">
      <c r="A65" s="37" t="s">
        <v>619</v>
      </c>
      <c r="B65" s="38" t="s">
        <v>620</v>
      </c>
      <c r="C65" s="39">
        <v>5303</v>
      </c>
      <c r="D65" s="39">
        <v>4453.96</v>
      </c>
      <c r="E65" s="40">
        <f t="shared" si="0"/>
        <v>-849.04</v>
      </c>
      <c r="F65" s="21">
        <f t="shared" si="1"/>
        <v>-0.16010560060343201</v>
      </c>
    </row>
    <row r="66" spans="1:6" x14ac:dyDescent="0.25">
      <c r="A66" s="37" t="s">
        <v>1112</v>
      </c>
      <c r="B66" s="38" t="s">
        <v>1113</v>
      </c>
      <c r="C66" s="39">
        <v>3981</v>
      </c>
      <c r="D66" s="39">
        <v>3343.62</v>
      </c>
      <c r="E66" s="40">
        <f t="shared" ref="E66:E129" si="2">D66-C66</f>
        <v>-637.38000000000011</v>
      </c>
      <c r="F66" s="21">
        <f t="shared" ref="F66:F129" si="3">IFERROR(E66/C66,0)</f>
        <v>-0.16010550113036928</v>
      </c>
    </row>
    <row r="67" spans="1:6" x14ac:dyDescent="0.25">
      <c r="A67" s="37" t="s">
        <v>1348</v>
      </c>
      <c r="B67" s="38" t="s">
        <v>1349</v>
      </c>
      <c r="C67" s="39">
        <v>3858</v>
      </c>
      <c r="D67" s="39">
        <v>3240.32</v>
      </c>
      <c r="E67" s="40">
        <f t="shared" si="2"/>
        <v>-617.67999999999984</v>
      </c>
      <c r="F67" s="21">
        <f t="shared" si="3"/>
        <v>-0.16010368066355621</v>
      </c>
    </row>
    <row r="68" spans="1:6" x14ac:dyDescent="0.25">
      <c r="A68" s="37" t="s">
        <v>1350</v>
      </c>
      <c r="B68" s="38" t="s">
        <v>1351</v>
      </c>
      <c r="C68" s="39">
        <v>3719</v>
      </c>
      <c r="D68" s="39">
        <v>3123.57</v>
      </c>
      <c r="E68" s="40">
        <f t="shared" si="2"/>
        <v>-595.42999999999984</v>
      </c>
      <c r="F68" s="21">
        <f t="shared" si="3"/>
        <v>-0.16010486689970418</v>
      </c>
    </row>
    <row r="69" spans="1:6" x14ac:dyDescent="0.25">
      <c r="A69" s="37" t="s">
        <v>1119</v>
      </c>
      <c r="B69" s="38" t="s">
        <v>1120</v>
      </c>
      <c r="C69" s="39">
        <v>4496</v>
      </c>
      <c r="D69" s="39">
        <v>3776.17</v>
      </c>
      <c r="E69" s="40">
        <f t="shared" si="2"/>
        <v>-719.82999999999993</v>
      </c>
      <c r="F69" s="21">
        <f t="shared" si="3"/>
        <v>-0.16010453736654803</v>
      </c>
    </row>
    <row r="70" spans="1:6" x14ac:dyDescent="0.25">
      <c r="A70" s="37" t="s">
        <v>605</v>
      </c>
      <c r="B70" s="38" t="s">
        <v>606</v>
      </c>
      <c r="C70" s="39">
        <v>3773</v>
      </c>
      <c r="D70" s="39">
        <v>3168.92</v>
      </c>
      <c r="E70" s="40">
        <f t="shared" si="2"/>
        <v>-604.07999999999993</v>
      </c>
      <c r="F70" s="21">
        <f t="shared" si="3"/>
        <v>-0.16010601643254702</v>
      </c>
    </row>
    <row r="71" spans="1:6" x14ac:dyDescent="0.25">
      <c r="A71" s="37" t="s">
        <v>625</v>
      </c>
      <c r="B71" s="38" t="s">
        <v>626</v>
      </c>
      <c r="C71" s="39">
        <v>3100</v>
      </c>
      <c r="D71" s="39">
        <v>2603.67</v>
      </c>
      <c r="E71" s="40">
        <f t="shared" si="2"/>
        <v>-496.32999999999993</v>
      </c>
      <c r="F71" s="21">
        <f t="shared" si="3"/>
        <v>-0.16010645161290321</v>
      </c>
    </row>
    <row r="72" spans="1:6" x14ac:dyDescent="0.25">
      <c r="A72" s="37" t="s">
        <v>97</v>
      </c>
      <c r="B72" s="38" t="s">
        <v>98</v>
      </c>
      <c r="C72" s="39">
        <v>1204</v>
      </c>
      <c r="D72" s="39">
        <v>1011.23</v>
      </c>
      <c r="E72" s="40">
        <f t="shared" si="2"/>
        <v>-192.76999999999998</v>
      </c>
      <c r="F72" s="21">
        <f t="shared" si="3"/>
        <v>-0.1601079734219269</v>
      </c>
    </row>
    <row r="73" spans="1:6" x14ac:dyDescent="0.25">
      <c r="A73" s="37" t="s">
        <v>99</v>
      </c>
      <c r="B73" s="38" t="s">
        <v>100</v>
      </c>
      <c r="C73" s="39">
        <v>10038</v>
      </c>
      <c r="D73" s="39">
        <v>8430.8700000000008</v>
      </c>
      <c r="E73" s="40">
        <f t="shared" si="2"/>
        <v>-1607.1299999999992</v>
      </c>
      <c r="F73" s="21">
        <f t="shared" si="3"/>
        <v>-0.16010460251046016</v>
      </c>
    </row>
    <row r="74" spans="1:6" x14ac:dyDescent="0.25">
      <c r="A74" s="37" t="s">
        <v>1352</v>
      </c>
      <c r="B74" s="38" t="s">
        <v>1353</v>
      </c>
      <c r="C74" s="39">
        <v>4200</v>
      </c>
      <c r="D74" s="39">
        <v>3527.56</v>
      </c>
      <c r="E74" s="40">
        <f t="shared" si="2"/>
        <v>-672.44</v>
      </c>
      <c r="F74" s="21">
        <f t="shared" si="3"/>
        <v>-0.16010476190476192</v>
      </c>
    </row>
    <row r="75" spans="1:6" x14ac:dyDescent="0.25">
      <c r="A75" s="37" t="s">
        <v>101</v>
      </c>
      <c r="B75" s="38" t="s">
        <v>102</v>
      </c>
      <c r="C75" s="39">
        <v>4580</v>
      </c>
      <c r="D75" s="39">
        <v>3846.72</v>
      </c>
      <c r="E75" s="40">
        <f t="shared" si="2"/>
        <v>-733.2800000000002</v>
      </c>
      <c r="F75" s="21">
        <f t="shared" si="3"/>
        <v>-0.16010480349344983</v>
      </c>
    </row>
    <row r="76" spans="1:6" x14ac:dyDescent="0.25">
      <c r="A76" s="37" t="s">
        <v>627</v>
      </c>
      <c r="B76" s="38" t="s">
        <v>628</v>
      </c>
      <c r="C76" s="39">
        <v>2774</v>
      </c>
      <c r="D76" s="39">
        <v>2329.87</v>
      </c>
      <c r="E76" s="40">
        <f t="shared" si="2"/>
        <v>-444.13000000000011</v>
      </c>
      <c r="F76" s="21">
        <f t="shared" si="3"/>
        <v>-0.16010454217736125</v>
      </c>
    </row>
    <row r="77" spans="1:6" x14ac:dyDescent="0.25">
      <c r="A77" s="37" t="s">
        <v>767</v>
      </c>
      <c r="B77" s="38" t="s">
        <v>768</v>
      </c>
      <c r="C77" s="39">
        <v>8327</v>
      </c>
      <c r="D77" s="39">
        <v>6993.81</v>
      </c>
      <c r="E77" s="40">
        <f t="shared" si="2"/>
        <v>-1333.1899999999996</v>
      </c>
      <c r="F77" s="21">
        <f t="shared" si="3"/>
        <v>-0.16010447940434724</v>
      </c>
    </row>
    <row r="78" spans="1:6" x14ac:dyDescent="0.25">
      <c r="A78" s="37" t="s">
        <v>103</v>
      </c>
      <c r="B78" s="38" t="s">
        <v>629</v>
      </c>
      <c r="C78" s="39">
        <v>2240</v>
      </c>
      <c r="D78" s="39">
        <v>1881.37</v>
      </c>
      <c r="E78" s="40">
        <f t="shared" si="2"/>
        <v>-358.63000000000011</v>
      </c>
      <c r="F78" s="21">
        <f t="shared" si="3"/>
        <v>-0.16010267857142862</v>
      </c>
    </row>
    <row r="79" spans="1:6" x14ac:dyDescent="0.25">
      <c r="A79" s="37" t="s">
        <v>109</v>
      </c>
      <c r="B79" s="38" t="s">
        <v>110</v>
      </c>
      <c r="C79" s="39">
        <v>6762</v>
      </c>
      <c r="D79" s="39">
        <v>5679.37</v>
      </c>
      <c r="E79" s="40">
        <f t="shared" si="2"/>
        <v>-1082.6300000000001</v>
      </c>
      <c r="F79" s="21">
        <f t="shared" si="3"/>
        <v>-0.1601049985211476</v>
      </c>
    </row>
    <row r="80" spans="1:6" x14ac:dyDescent="0.25">
      <c r="A80" s="37" t="s">
        <v>111</v>
      </c>
      <c r="B80" s="38" t="s">
        <v>112</v>
      </c>
      <c r="C80" s="39">
        <v>4936</v>
      </c>
      <c r="D80" s="39">
        <v>4145.72</v>
      </c>
      <c r="E80" s="40">
        <f t="shared" si="2"/>
        <v>-790.27999999999975</v>
      </c>
      <c r="F80" s="21">
        <f t="shared" si="3"/>
        <v>-0.16010534846029167</v>
      </c>
    </row>
    <row r="81" spans="1:6" x14ac:dyDescent="0.25">
      <c r="A81" s="37" t="s">
        <v>113</v>
      </c>
      <c r="B81" s="38" t="s">
        <v>457</v>
      </c>
      <c r="C81" s="39">
        <v>9910</v>
      </c>
      <c r="D81" s="39">
        <v>8323.36</v>
      </c>
      <c r="E81" s="40">
        <f t="shared" si="2"/>
        <v>-1586.6399999999994</v>
      </c>
      <c r="F81" s="21">
        <f t="shared" si="3"/>
        <v>-0.16010494450050447</v>
      </c>
    </row>
    <row r="82" spans="1:6" x14ac:dyDescent="0.25">
      <c r="A82" s="37" t="s">
        <v>630</v>
      </c>
      <c r="B82" s="38" t="s">
        <v>631</v>
      </c>
      <c r="C82" s="39">
        <v>2807</v>
      </c>
      <c r="D82" s="39">
        <v>2357.59</v>
      </c>
      <c r="E82" s="40">
        <f t="shared" si="2"/>
        <v>-449.40999999999985</v>
      </c>
      <c r="F82" s="21">
        <f t="shared" si="3"/>
        <v>-0.16010331314570711</v>
      </c>
    </row>
    <row r="83" spans="1:6" x14ac:dyDescent="0.25">
      <c r="A83" s="37" t="s">
        <v>115</v>
      </c>
      <c r="B83" s="38" t="s">
        <v>116</v>
      </c>
      <c r="C83" s="39">
        <v>5988</v>
      </c>
      <c r="D83" s="39">
        <v>5029.29</v>
      </c>
      <c r="E83" s="40">
        <f t="shared" si="2"/>
        <v>-958.71</v>
      </c>
      <c r="F83" s="21">
        <f t="shared" si="3"/>
        <v>-0.16010521042084169</v>
      </c>
    </row>
    <row r="84" spans="1:6" x14ac:dyDescent="0.25">
      <c r="A84" s="37" t="s">
        <v>1354</v>
      </c>
      <c r="B84" s="38" t="s">
        <v>1355</v>
      </c>
      <c r="C84" s="39">
        <v>4781</v>
      </c>
      <c r="D84" s="39">
        <v>4015.54</v>
      </c>
      <c r="E84" s="40">
        <f t="shared" si="2"/>
        <v>-765.46</v>
      </c>
      <c r="F84" s="21">
        <f t="shared" si="3"/>
        <v>-0.16010458063166702</v>
      </c>
    </row>
    <row r="85" spans="1:6" x14ac:dyDescent="0.25">
      <c r="A85" s="37" t="s">
        <v>467</v>
      </c>
      <c r="B85" s="38" t="s">
        <v>468</v>
      </c>
      <c r="C85" s="39">
        <v>6169</v>
      </c>
      <c r="D85" s="39">
        <v>5181.3100000000004</v>
      </c>
      <c r="E85" s="40">
        <f t="shared" si="2"/>
        <v>-987.6899999999996</v>
      </c>
      <c r="F85" s="21">
        <f t="shared" si="3"/>
        <v>-0.16010536553736418</v>
      </c>
    </row>
    <row r="86" spans="1:6" x14ac:dyDescent="0.25">
      <c r="A86" s="37" t="s">
        <v>632</v>
      </c>
      <c r="B86" s="38" t="s">
        <v>633</v>
      </c>
      <c r="C86" s="39">
        <v>3161</v>
      </c>
      <c r="D86" s="39">
        <v>2654.91</v>
      </c>
      <c r="E86" s="40">
        <f t="shared" si="2"/>
        <v>-506.09000000000015</v>
      </c>
      <c r="F86" s="21">
        <f t="shared" si="3"/>
        <v>-0.16010439734261314</v>
      </c>
    </row>
    <row r="87" spans="1:6" x14ac:dyDescent="0.25">
      <c r="A87" s="37" t="s">
        <v>1159</v>
      </c>
      <c r="B87" s="38" t="s">
        <v>1160</v>
      </c>
      <c r="C87" s="39">
        <v>3235</v>
      </c>
      <c r="D87" s="39">
        <v>2717.06</v>
      </c>
      <c r="E87" s="40">
        <f t="shared" si="2"/>
        <v>-517.94000000000005</v>
      </c>
      <c r="F87" s="21">
        <f t="shared" si="3"/>
        <v>-0.16010510046367854</v>
      </c>
    </row>
    <row r="88" spans="1:6" x14ac:dyDescent="0.25">
      <c r="A88" s="37" t="s">
        <v>636</v>
      </c>
      <c r="B88" s="38" t="s">
        <v>637</v>
      </c>
      <c r="C88" s="39">
        <v>10275</v>
      </c>
      <c r="D88" s="39">
        <v>8629.92</v>
      </c>
      <c r="E88" s="40">
        <f t="shared" si="2"/>
        <v>-1645.08</v>
      </c>
      <c r="F88" s="21">
        <f t="shared" si="3"/>
        <v>-0.1601051094890511</v>
      </c>
    </row>
    <row r="89" spans="1:6" x14ac:dyDescent="0.25">
      <c r="A89" s="37" t="s">
        <v>1224</v>
      </c>
      <c r="B89" s="38" t="s">
        <v>1225</v>
      </c>
      <c r="C89" s="39">
        <v>1938</v>
      </c>
      <c r="D89" s="39">
        <v>1627.72</v>
      </c>
      <c r="E89" s="40">
        <f t="shared" si="2"/>
        <v>-310.27999999999997</v>
      </c>
      <c r="F89" s="21">
        <f t="shared" si="3"/>
        <v>-0.1601031991744066</v>
      </c>
    </row>
    <row r="90" spans="1:6" x14ac:dyDescent="0.25">
      <c r="A90" s="37" t="s">
        <v>1356</v>
      </c>
      <c r="B90" s="38" t="s">
        <v>1357</v>
      </c>
      <c r="C90" s="39">
        <v>907</v>
      </c>
      <c r="D90" s="39">
        <v>761.78</v>
      </c>
      <c r="E90" s="40">
        <f t="shared" si="2"/>
        <v>-145.22000000000003</v>
      </c>
      <c r="F90" s="21">
        <f t="shared" si="3"/>
        <v>-0.16011025358324149</v>
      </c>
    </row>
    <row r="91" spans="1:6" x14ac:dyDescent="0.25">
      <c r="A91" s="37" t="s">
        <v>1358</v>
      </c>
      <c r="B91" s="38" t="s">
        <v>1359</v>
      </c>
      <c r="C91" s="39">
        <v>1766</v>
      </c>
      <c r="D91" s="39">
        <v>1483.25</v>
      </c>
      <c r="E91" s="40">
        <f t="shared" si="2"/>
        <v>-282.75</v>
      </c>
      <c r="F91" s="21">
        <f t="shared" si="3"/>
        <v>-0.16010758776896941</v>
      </c>
    </row>
    <row r="92" spans="1:6" x14ac:dyDescent="0.25">
      <c r="A92" s="37" t="s">
        <v>1090</v>
      </c>
      <c r="B92" s="38" t="s">
        <v>1091</v>
      </c>
      <c r="C92" s="39">
        <v>8293</v>
      </c>
      <c r="D92" s="39">
        <v>6965.25</v>
      </c>
      <c r="E92" s="40">
        <f t="shared" si="2"/>
        <v>-1327.75</v>
      </c>
      <c r="F92" s="21">
        <f t="shared" si="3"/>
        <v>-0.16010490775352706</v>
      </c>
    </row>
    <row r="93" spans="1:6" x14ac:dyDescent="0.25">
      <c r="A93" s="37" t="s">
        <v>638</v>
      </c>
      <c r="B93" s="38" t="s">
        <v>639</v>
      </c>
      <c r="C93" s="39">
        <v>4573</v>
      </c>
      <c r="D93" s="39">
        <v>3840.84</v>
      </c>
      <c r="E93" s="40">
        <f t="shared" si="2"/>
        <v>-732.15999999999985</v>
      </c>
      <c r="F93" s="21">
        <f t="shared" si="3"/>
        <v>-0.16010496391865292</v>
      </c>
    </row>
    <row r="94" spans="1:6" x14ac:dyDescent="0.25">
      <c r="A94" s="37" t="s">
        <v>640</v>
      </c>
      <c r="B94" s="38" t="s">
        <v>641</v>
      </c>
      <c r="C94" s="39">
        <v>7584</v>
      </c>
      <c r="D94" s="39">
        <v>6369.76</v>
      </c>
      <c r="E94" s="40">
        <f t="shared" si="2"/>
        <v>-1214.2399999999998</v>
      </c>
      <c r="F94" s="21">
        <f t="shared" si="3"/>
        <v>-0.16010548523206747</v>
      </c>
    </row>
    <row r="95" spans="1:6" x14ac:dyDescent="0.25">
      <c r="A95" s="37" t="s">
        <v>775</v>
      </c>
      <c r="B95" s="38" t="s">
        <v>776</v>
      </c>
      <c r="C95" s="39">
        <v>10061</v>
      </c>
      <c r="D95" s="39">
        <v>8450.18</v>
      </c>
      <c r="E95" s="40">
        <f t="shared" si="2"/>
        <v>-1610.8199999999997</v>
      </c>
      <c r="F95" s="21">
        <f t="shared" si="3"/>
        <v>-0.16010535732034586</v>
      </c>
    </row>
    <row r="96" spans="1:6" x14ac:dyDescent="0.25">
      <c r="A96" s="37" t="s">
        <v>388</v>
      </c>
      <c r="B96" s="38" t="s">
        <v>389</v>
      </c>
      <c r="C96" s="39">
        <v>8087</v>
      </c>
      <c r="D96" s="39">
        <v>6792.23</v>
      </c>
      <c r="E96" s="40">
        <f t="shared" si="2"/>
        <v>-1294.7700000000004</v>
      </c>
      <c r="F96" s="21">
        <f t="shared" si="3"/>
        <v>-0.16010510696179059</v>
      </c>
    </row>
    <row r="97" spans="1:6" x14ac:dyDescent="0.25">
      <c r="A97" s="37" t="s">
        <v>400</v>
      </c>
      <c r="B97" s="38" t="s">
        <v>401</v>
      </c>
      <c r="C97" s="39">
        <v>12202</v>
      </c>
      <c r="D97" s="39">
        <v>10248.4</v>
      </c>
      <c r="E97" s="40">
        <f t="shared" si="2"/>
        <v>-1953.6000000000004</v>
      </c>
      <c r="F97" s="21">
        <f t="shared" si="3"/>
        <v>-0.16010490083592857</v>
      </c>
    </row>
    <row r="98" spans="1:6" x14ac:dyDescent="0.25">
      <c r="A98" s="37" t="s">
        <v>121</v>
      </c>
      <c r="B98" s="38" t="s">
        <v>122</v>
      </c>
      <c r="C98" s="39">
        <v>6706</v>
      </c>
      <c r="D98" s="39">
        <v>5632.34</v>
      </c>
      <c r="E98" s="40">
        <f t="shared" si="2"/>
        <v>-1073.6599999999999</v>
      </c>
      <c r="F98" s="21">
        <f t="shared" si="3"/>
        <v>-0.16010438413361167</v>
      </c>
    </row>
    <row r="99" spans="1:6" x14ac:dyDescent="0.25">
      <c r="A99" s="37" t="s">
        <v>390</v>
      </c>
      <c r="B99" s="38" t="s">
        <v>391</v>
      </c>
      <c r="C99" s="39">
        <v>6629</v>
      </c>
      <c r="D99" s="39">
        <v>5567.66</v>
      </c>
      <c r="E99" s="40">
        <f t="shared" si="2"/>
        <v>-1061.3400000000001</v>
      </c>
      <c r="F99" s="21">
        <f t="shared" si="3"/>
        <v>-0.16010559662090815</v>
      </c>
    </row>
    <row r="100" spans="1:6" x14ac:dyDescent="0.25">
      <c r="A100" s="37" t="s">
        <v>1226</v>
      </c>
      <c r="B100" s="38" t="s">
        <v>1227</v>
      </c>
      <c r="C100" s="39">
        <v>2155</v>
      </c>
      <c r="D100" s="39">
        <v>1809.97</v>
      </c>
      <c r="E100" s="40">
        <f t="shared" si="2"/>
        <v>-345.03</v>
      </c>
      <c r="F100" s="21">
        <f t="shared" si="3"/>
        <v>-0.16010672853828306</v>
      </c>
    </row>
    <row r="101" spans="1:6" x14ac:dyDescent="0.25">
      <c r="A101" s="37" t="s">
        <v>1125</v>
      </c>
      <c r="B101" s="38" t="s">
        <v>1126</v>
      </c>
      <c r="C101" s="39">
        <v>5687</v>
      </c>
      <c r="D101" s="39">
        <v>4776.4799999999996</v>
      </c>
      <c r="E101" s="40">
        <f t="shared" si="2"/>
        <v>-910.52000000000044</v>
      </c>
      <c r="F101" s="21">
        <f t="shared" si="3"/>
        <v>-0.16010550378055222</v>
      </c>
    </row>
    <row r="102" spans="1:6" x14ac:dyDescent="0.25">
      <c r="A102" s="37" t="s">
        <v>1360</v>
      </c>
      <c r="B102" s="38" t="s">
        <v>1361</v>
      </c>
      <c r="C102" s="39">
        <v>2546</v>
      </c>
      <c r="D102" s="39">
        <v>2138.37</v>
      </c>
      <c r="E102" s="40">
        <f t="shared" si="2"/>
        <v>-407.63000000000011</v>
      </c>
      <c r="F102" s="21">
        <f t="shared" si="3"/>
        <v>-0.16010604870384923</v>
      </c>
    </row>
    <row r="103" spans="1:6" x14ac:dyDescent="0.25">
      <c r="A103" s="37" t="s">
        <v>1362</v>
      </c>
      <c r="B103" s="38" t="s">
        <v>1363</v>
      </c>
      <c r="C103" s="39">
        <v>2836</v>
      </c>
      <c r="D103" s="39">
        <v>2381.94</v>
      </c>
      <c r="E103" s="40">
        <f t="shared" si="2"/>
        <v>-454.05999999999995</v>
      </c>
      <c r="F103" s="21">
        <f t="shared" si="3"/>
        <v>-0.16010578279266571</v>
      </c>
    </row>
    <row r="104" spans="1:6" x14ac:dyDescent="0.25">
      <c r="A104" s="37" t="s">
        <v>123</v>
      </c>
      <c r="B104" s="38" t="s">
        <v>124</v>
      </c>
      <c r="C104" s="39">
        <v>2193</v>
      </c>
      <c r="D104" s="39">
        <v>1841.89</v>
      </c>
      <c r="E104" s="40">
        <f t="shared" si="2"/>
        <v>-351.1099999999999</v>
      </c>
      <c r="F104" s="21">
        <f t="shared" si="3"/>
        <v>-0.16010487916096666</v>
      </c>
    </row>
    <row r="105" spans="1:6" x14ac:dyDescent="0.25">
      <c r="A105" s="37" t="s">
        <v>1364</v>
      </c>
      <c r="B105" s="38" t="s">
        <v>1365</v>
      </c>
      <c r="C105" s="39">
        <v>1914</v>
      </c>
      <c r="D105" s="39">
        <v>1607.56</v>
      </c>
      <c r="E105" s="40">
        <f t="shared" si="2"/>
        <v>-306.44000000000005</v>
      </c>
      <c r="F105" s="21">
        <f t="shared" si="3"/>
        <v>-0.16010449320794151</v>
      </c>
    </row>
    <row r="106" spans="1:6" x14ac:dyDescent="0.25">
      <c r="A106" s="37" t="s">
        <v>125</v>
      </c>
      <c r="B106" s="38" t="s">
        <v>126</v>
      </c>
      <c r="C106" s="39">
        <v>1423</v>
      </c>
      <c r="D106" s="39">
        <v>1195.17</v>
      </c>
      <c r="E106" s="40">
        <f t="shared" si="2"/>
        <v>-227.82999999999993</v>
      </c>
      <c r="F106" s="21">
        <f t="shared" si="3"/>
        <v>-0.16010541110330284</v>
      </c>
    </row>
    <row r="107" spans="1:6" x14ac:dyDescent="0.25">
      <c r="A107" s="37" t="s">
        <v>1366</v>
      </c>
      <c r="B107" s="38" t="s">
        <v>1367</v>
      </c>
      <c r="C107" s="39">
        <v>1082</v>
      </c>
      <c r="D107" s="39">
        <v>908.77</v>
      </c>
      <c r="E107" s="40">
        <f t="shared" si="2"/>
        <v>-173.23000000000002</v>
      </c>
      <c r="F107" s="21">
        <f t="shared" si="3"/>
        <v>-0.16010166358595196</v>
      </c>
    </row>
    <row r="108" spans="1:6" x14ac:dyDescent="0.25">
      <c r="A108" s="37" t="s">
        <v>1368</v>
      </c>
      <c r="B108" s="38" t="s">
        <v>1369</v>
      </c>
      <c r="C108" s="39">
        <v>3261</v>
      </c>
      <c r="D108" s="39">
        <v>2738.9</v>
      </c>
      <c r="E108" s="40">
        <f t="shared" si="2"/>
        <v>-522.09999999999991</v>
      </c>
      <c r="F108" s="21">
        <f t="shared" si="3"/>
        <v>-0.1601042624961668</v>
      </c>
    </row>
    <row r="109" spans="1:6" x14ac:dyDescent="0.25">
      <c r="A109" s="37" t="s">
        <v>1370</v>
      </c>
      <c r="B109" s="38" t="s">
        <v>1371</v>
      </c>
      <c r="C109" s="39">
        <v>1342</v>
      </c>
      <c r="D109" s="39">
        <v>1127.1400000000001</v>
      </c>
      <c r="E109" s="40">
        <f t="shared" si="2"/>
        <v>-214.8599999999999</v>
      </c>
      <c r="F109" s="21">
        <f t="shared" si="3"/>
        <v>-0.16010432190760052</v>
      </c>
    </row>
    <row r="110" spans="1:6" x14ac:dyDescent="0.25">
      <c r="A110" s="37" t="s">
        <v>1372</v>
      </c>
      <c r="B110" s="38" t="s">
        <v>1373</v>
      </c>
      <c r="C110" s="39">
        <v>7915</v>
      </c>
      <c r="D110" s="39">
        <v>6647.77</v>
      </c>
      <c r="E110" s="40">
        <f t="shared" si="2"/>
        <v>-1267.2299999999996</v>
      </c>
      <c r="F110" s="21">
        <f t="shared" si="3"/>
        <v>-0.16010486418193298</v>
      </c>
    </row>
    <row r="111" spans="1:6" x14ac:dyDescent="0.25">
      <c r="A111" s="37" t="s">
        <v>650</v>
      </c>
      <c r="B111" s="38" t="s">
        <v>651</v>
      </c>
      <c r="C111" s="39">
        <v>2779</v>
      </c>
      <c r="D111" s="39">
        <v>2334.0700000000002</v>
      </c>
      <c r="E111" s="40">
        <f t="shared" si="2"/>
        <v>-444.92999999999984</v>
      </c>
      <c r="F111" s="21">
        <f t="shared" si="3"/>
        <v>-0.1601043540842029</v>
      </c>
    </row>
    <row r="112" spans="1:6" x14ac:dyDescent="0.25">
      <c r="A112" s="37" t="s">
        <v>1374</v>
      </c>
      <c r="B112" s="38" t="s">
        <v>1375</v>
      </c>
      <c r="C112" s="39">
        <v>2254</v>
      </c>
      <c r="D112" s="39">
        <v>1893.12</v>
      </c>
      <c r="E112" s="40">
        <f t="shared" si="2"/>
        <v>-360.88000000000011</v>
      </c>
      <c r="F112" s="21">
        <f t="shared" si="3"/>
        <v>-0.16010647737355815</v>
      </c>
    </row>
    <row r="113" spans="1:6" x14ac:dyDescent="0.25">
      <c r="A113" s="37" t="s">
        <v>1376</v>
      </c>
      <c r="B113" s="38" t="s">
        <v>1377</v>
      </c>
      <c r="C113" s="39">
        <v>3510</v>
      </c>
      <c r="D113" s="39">
        <v>2948.03</v>
      </c>
      <c r="E113" s="40">
        <f t="shared" si="2"/>
        <v>-561.9699999999998</v>
      </c>
      <c r="F113" s="21">
        <f t="shared" si="3"/>
        <v>-0.16010541310541304</v>
      </c>
    </row>
    <row r="114" spans="1:6" x14ac:dyDescent="0.25">
      <c r="A114" s="37" t="s">
        <v>1378</v>
      </c>
      <c r="B114" s="38" t="s">
        <v>1379</v>
      </c>
      <c r="C114" s="39">
        <v>1405</v>
      </c>
      <c r="D114" s="39">
        <v>1180.05</v>
      </c>
      <c r="E114" s="40">
        <f t="shared" si="2"/>
        <v>-224.95000000000005</v>
      </c>
      <c r="F114" s="21">
        <f t="shared" si="3"/>
        <v>-0.16010676156583634</v>
      </c>
    </row>
    <row r="115" spans="1:6" x14ac:dyDescent="0.25">
      <c r="A115" s="37" t="s">
        <v>1380</v>
      </c>
      <c r="B115" s="38" t="s">
        <v>1381</v>
      </c>
      <c r="C115" s="39">
        <v>4980</v>
      </c>
      <c r="D115" s="39">
        <v>4182.68</v>
      </c>
      <c r="E115" s="40">
        <f t="shared" si="2"/>
        <v>-797.31999999999971</v>
      </c>
      <c r="F115" s="21">
        <f t="shared" si="3"/>
        <v>-0.16010441767068267</v>
      </c>
    </row>
    <row r="116" spans="1:6" x14ac:dyDescent="0.25">
      <c r="A116" s="37" t="s">
        <v>1382</v>
      </c>
      <c r="B116" s="38" t="s">
        <v>1383</v>
      </c>
      <c r="C116" s="39">
        <v>1991</v>
      </c>
      <c r="D116" s="39">
        <v>1672.23</v>
      </c>
      <c r="E116" s="40">
        <f t="shared" si="2"/>
        <v>-318.77</v>
      </c>
      <c r="F116" s="21">
        <f t="shared" si="3"/>
        <v>-0.16010547463586136</v>
      </c>
    </row>
    <row r="117" spans="1:6" x14ac:dyDescent="0.25">
      <c r="A117" s="37" t="s">
        <v>139</v>
      </c>
      <c r="B117" s="38" t="s">
        <v>140</v>
      </c>
      <c r="C117" s="39">
        <v>14222</v>
      </c>
      <c r="D117" s="39">
        <v>11944.99</v>
      </c>
      <c r="E117" s="40">
        <f t="shared" si="2"/>
        <v>-2277.0100000000002</v>
      </c>
      <c r="F117" s="21">
        <f t="shared" si="3"/>
        <v>-0.1601047672619885</v>
      </c>
    </row>
    <row r="118" spans="1:6" x14ac:dyDescent="0.25">
      <c r="A118" s="37" t="s">
        <v>141</v>
      </c>
      <c r="B118" s="38" t="s">
        <v>142</v>
      </c>
      <c r="C118" s="39">
        <v>2171</v>
      </c>
      <c r="D118" s="39">
        <v>1823.41</v>
      </c>
      <c r="E118" s="40">
        <f t="shared" si="2"/>
        <v>-347.58999999999992</v>
      </c>
      <c r="F118" s="21">
        <f t="shared" si="3"/>
        <v>-0.16010594196222935</v>
      </c>
    </row>
    <row r="119" spans="1:6" x14ac:dyDescent="0.25">
      <c r="A119" s="37" t="s">
        <v>143</v>
      </c>
      <c r="B119" s="38" t="s">
        <v>497</v>
      </c>
      <c r="C119" s="39">
        <v>5750</v>
      </c>
      <c r="D119" s="39">
        <v>4829.3999999999996</v>
      </c>
      <c r="E119" s="40">
        <f t="shared" si="2"/>
        <v>-920.60000000000036</v>
      </c>
      <c r="F119" s="21">
        <f t="shared" si="3"/>
        <v>-0.16010434782608701</v>
      </c>
    </row>
    <row r="120" spans="1:6" x14ac:dyDescent="0.25">
      <c r="A120" s="37" t="s">
        <v>1384</v>
      </c>
      <c r="B120" s="38" t="s">
        <v>1385</v>
      </c>
      <c r="C120" s="39">
        <v>2023</v>
      </c>
      <c r="D120" s="39">
        <v>1699.11</v>
      </c>
      <c r="E120" s="40">
        <f t="shared" si="2"/>
        <v>-323.8900000000001</v>
      </c>
      <c r="F120" s="21">
        <f t="shared" si="3"/>
        <v>-0.16010380622837375</v>
      </c>
    </row>
    <row r="121" spans="1:6" x14ac:dyDescent="0.25">
      <c r="A121" s="37" t="s">
        <v>658</v>
      </c>
      <c r="B121" s="38" t="s">
        <v>659</v>
      </c>
      <c r="C121" s="39">
        <v>2230</v>
      </c>
      <c r="D121" s="39">
        <v>1872.97</v>
      </c>
      <c r="E121" s="40">
        <f t="shared" si="2"/>
        <v>-357.03</v>
      </c>
      <c r="F121" s="21">
        <f t="shared" si="3"/>
        <v>-0.16010313901345291</v>
      </c>
    </row>
    <row r="122" spans="1:6" x14ac:dyDescent="0.25">
      <c r="A122" s="37" t="s">
        <v>1386</v>
      </c>
      <c r="B122" s="38" t="s">
        <v>1387</v>
      </c>
      <c r="C122" s="39">
        <v>2594</v>
      </c>
      <c r="D122" s="39">
        <v>2178.69</v>
      </c>
      <c r="E122" s="40">
        <f t="shared" si="2"/>
        <v>-415.30999999999995</v>
      </c>
      <c r="F122" s="21">
        <f t="shared" si="3"/>
        <v>-0.16010408635312257</v>
      </c>
    </row>
    <row r="123" spans="1:6" x14ac:dyDescent="0.25">
      <c r="A123" s="37" t="s">
        <v>1388</v>
      </c>
      <c r="B123" s="38" t="s">
        <v>1389</v>
      </c>
      <c r="C123" s="39">
        <v>2303</v>
      </c>
      <c r="D123" s="39">
        <v>1934.28</v>
      </c>
      <c r="E123" s="40">
        <f t="shared" si="2"/>
        <v>-368.72</v>
      </c>
      <c r="F123" s="21">
        <f t="shared" si="3"/>
        <v>-0.16010421189752497</v>
      </c>
    </row>
    <row r="124" spans="1:6" x14ac:dyDescent="0.25">
      <c r="A124" s="37" t="s">
        <v>392</v>
      </c>
      <c r="B124" s="38" t="s">
        <v>393</v>
      </c>
      <c r="C124" s="39">
        <v>6138</v>
      </c>
      <c r="D124" s="39">
        <v>5155.28</v>
      </c>
      <c r="E124" s="40">
        <f t="shared" si="2"/>
        <v>-982.72000000000025</v>
      </c>
      <c r="F124" s="21">
        <f t="shared" si="3"/>
        <v>-0.1601042684913653</v>
      </c>
    </row>
    <row r="125" spans="1:6" x14ac:dyDescent="0.25">
      <c r="A125" s="37" t="s">
        <v>1390</v>
      </c>
      <c r="B125" s="38" t="s">
        <v>1391</v>
      </c>
      <c r="C125" s="39">
        <v>2884</v>
      </c>
      <c r="D125" s="39">
        <v>2422.2600000000002</v>
      </c>
      <c r="E125" s="40">
        <f t="shared" si="2"/>
        <v>-461.73999999999978</v>
      </c>
      <c r="F125" s="21">
        <f t="shared" si="3"/>
        <v>-0.16010402219140077</v>
      </c>
    </row>
    <row r="126" spans="1:6" x14ac:dyDescent="0.25">
      <c r="A126" s="37" t="s">
        <v>1392</v>
      </c>
      <c r="B126" s="38" t="s">
        <v>1393</v>
      </c>
      <c r="C126" s="39">
        <v>6719</v>
      </c>
      <c r="D126" s="39">
        <v>5643.26</v>
      </c>
      <c r="E126" s="40">
        <f t="shared" si="2"/>
        <v>-1075.7399999999998</v>
      </c>
      <c r="F126" s="21">
        <f t="shared" si="3"/>
        <v>-0.16010418216996575</v>
      </c>
    </row>
    <row r="127" spans="1:6" x14ac:dyDescent="0.25">
      <c r="A127" s="37" t="s">
        <v>350</v>
      </c>
      <c r="B127" s="38" t="s">
        <v>351</v>
      </c>
      <c r="C127" s="39">
        <v>1298</v>
      </c>
      <c r="D127" s="39">
        <v>1090.18</v>
      </c>
      <c r="E127" s="40">
        <f t="shared" si="2"/>
        <v>-207.81999999999994</v>
      </c>
      <c r="F127" s="21">
        <f t="shared" si="3"/>
        <v>-0.16010785824345142</v>
      </c>
    </row>
    <row r="128" spans="1:6" x14ac:dyDescent="0.25">
      <c r="A128" s="37" t="s">
        <v>149</v>
      </c>
      <c r="B128" s="38" t="s">
        <v>150</v>
      </c>
      <c r="C128" s="39">
        <v>2861</v>
      </c>
      <c r="D128" s="39">
        <v>2402.94</v>
      </c>
      <c r="E128" s="40">
        <f t="shared" si="2"/>
        <v>-458.05999999999995</v>
      </c>
      <c r="F128" s="21">
        <f t="shared" si="3"/>
        <v>-0.1601048584411045</v>
      </c>
    </row>
    <row r="129" spans="1:6" x14ac:dyDescent="0.25">
      <c r="A129" s="37" t="s">
        <v>1394</v>
      </c>
      <c r="B129" s="38" t="s">
        <v>1395</v>
      </c>
      <c r="C129" s="39">
        <v>1490</v>
      </c>
      <c r="D129" s="39">
        <v>1251.44</v>
      </c>
      <c r="E129" s="40">
        <f t="shared" si="2"/>
        <v>-238.55999999999995</v>
      </c>
      <c r="F129" s="21">
        <f t="shared" si="3"/>
        <v>-0.16010738255033555</v>
      </c>
    </row>
    <row r="130" spans="1:6" x14ac:dyDescent="0.25">
      <c r="A130" s="37" t="s">
        <v>1396</v>
      </c>
      <c r="B130" s="38" t="s">
        <v>1397</v>
      </c>
      <c r="C130" s="39">
        <v>831</v>
      </c>
      <c r="D130" s="39">
        <v>697.95</v>
      </c>
      <c r="E130" s="40">
        <f t="shared" ref="E130:E193" si="4">D130-C130</f>
        <v>-133.04999999999995</v>
      </c>
      <c r="F130" s="21">
        <f t="shared" ref="F130:F193" si="5">IFERROR(E130/C130,0)</f>
        <v>-0.16010830324909742</v>
      </c>
    </row>
    <row r="131" spans="1:6" x14ac:dyDescent="0.25">
      <c r="A131" s="37" t="s">
        <v>1398</v>
      </c>
      <c r="B131" s="38" t="s">
        <v>1399</v>
      </c>
      <c r="C131" s="39">
        <v>939</v>
      </c>
      <c r="D131" s="39">
        <v>788.66</v>
      </c>
      <c r="E131" s="40">
        <f t="shared" si="4"/>
        <v>-150.34000000000003</v>
      </c>
      <c r="F131" s="21">
        <f t="shared" si="5"/>
        <v>-0.16010649627263049</v>
      </c>
    </row>
    <row r="132" spans="1:6" x14ac:dyDescent="0.25">
      <c r="A132" s="37" t="s">
        <v>153</v>
      </c>
      <c r="B132" s="38" t="s">
        <v>154</v>
      </c>
      <c r="C132" s="39">
        <v>1287</v>
      </c>
      <c r="D132" s="39">
        <v>1080.95</v>
      </c>
      <c r="E132" s="40">
        <f t="shared" si="4"/>
        <v>-206.04999999999995</v>
      </c>
      <c r="F132" s="21">
        <f t="shared" si="5"/>
        <v>-0.16010101010101008</v>
      </c>
    </row>
    <row r="133" spans="1:6" x14ac:dyDescent="0.25">
      <c r="A133" s="37" t="s">
        <v>1400</v>
      </c>
      <c r="B133" s="38" t="s">
        <v>1401</v>
      </c>
      <c r="C133" s="39">
        <v>2942</v>
      </c>
      <c r="D133" s="39">
        <v>2470.9699999999998</v>
      </c>
      <c r="E133" s="40">
        <f t="shared" si="4"/>
        <v>-471.0300000000002</v>
      </c>
      <c r="F133" s="21">
        <f t="shared" si="5"/>
        <v>-0.16010537049626111</v>
      </c>
    </row>
    <row r="134" spans="1:6" x14ac:dyDescent="0.25">
      <c r="A134" s="37" t="s">
        <v>1110</v>
      </c>
      <c r="B134" s="38" t="s">
        <v>1111</v>
      </c>
      <c r="C134" s="39">
        <v>3224</v>
      </c>
      <c r="D134" s="39">
        <v>2707.82</v>
      </c>
      <c r="E134" s="40">
        <f t="shared" si="4"/>
        <v>-516.17999999999984</v>
      </c>
      <c r="F134" s="21">
        <f t="shared" si="5"/>
        <v>-0.16010545905707191</v>
      </c>
    </row>
    <row r="135" spans="1:6" x14ac:dyDescent="0.25">
      <c r="A135" s="37" t="s">
        <v>155</v>
      </c>
      <c r="B135" s="38" t="s">
        <v>156</v>
      </c>
      <c r="C135" s="39">
        <v>402</v>
      </c>
      <c r="D135" s="39">
        <v>337.64</v>
      </c>
      <c r="E135" s="40">
        <f t="shared" si="4"/>
        <v>-64.360000000000014</v>
      </c>
      <c r="F135" s="21">
        <f t="shared" si="5"/>
        <v>-0.16009950248756222</v>
      </c>
    </row>
    <row r="136" spans="1:6" x14ac:dyDescent="0.25">
      <c r="A136" s="37" t="s">
        <v>1402</v>
      </c>
      <c r="B136" s="38" t="s">
        <v>1403</v>
      </c>
      <c r="C136" s="39">
        <v>3300</v>
      </c>
      <c r="D136" s="39">
        <v>2771.65</v>
      </c>
      <c r="E136" s="40">
        <f t="shared" si="4"/>
        <v>-528.34999999999991</v>
      </c>
      <c r="F136" s="21">
        <f t="shared" si="5"/>
        <v>-0.16010606060606059</v>
      </c>
    </row>
    <row r="137" spans="1:6" x14ac:dyDescent="0.25">
      <c r="A137" s="37" t="s">
        <v>1404</v>
      </c>
      <c r="B137" s="38" t="s">
        <v>1405</v>
      </c>
      <c r="C137" s="39">
        <v>6471</v>
      </c>
      <c r="D137" s="39">
        <v>5434.96</v>
      </c>
      <c r="E137" s="40">
        <f t="shared" si="4"/>
        <v>-1036.04</v>
      </c>
      <c r="F137" s="21">
        <f t="shared" si="5"/>
        <v>-0.16010508422191314</v>
      </c>
    </row>
    <row r="138" spans="1:6" x14ac:dyDescent="0.25">
      <c r="A138" s="37" t="s">
        <v>159</v>
      </c>
      <c r="B138" s="38" t="s">
        <v>160</v>
      </c>
      <c r="C138" s="39">
        <v>5251</v>
      </c>
      <c r="D138" s="39">
        <v>4410.29</v>
      </c>
      <c r="E138" s="40">
        <f t="shared" si="4"/>
        <v>-840.71</v>
      </c>
      <c r="F138" s="21">
        <f t="shared" si="5"/>
        <v>-0.16010474195391355</v>
      </c>
    </row>
    <row r="139" spans="1:6" x14ac:dyDescent="0.25">
      <c r="A139" s="37" t="s">
        <v>337</v>
      </c>
      <c r="B139" s="38" t="s">
        <v>338</v>
      </c>
      <c r="C139" s="39">
        <v>2242</v>
      </c>
      <c r="D139" s="39">
        <v>1883.04</v>
      </c>
      <c r="E139" s="40">
        <f t="shared" si="4"/>
        <v>-358.96000000000004</v>
      </c>
      <c r="F139" s="21">
        <f t="shared" si="5"/>
        <v>-0.16010704727921501</v>
      </c>
    </row>
    <row r="140" spans="1:6" x14ac:dyDescent="0.25">
      <c r="A140" s="37" t="s">
        <v>368</v>
      </c>
      <c r="B140" s="38" t="s">
        <v>369</v>
      </c>
      <c r="C140" s="39">
        <v>10237</v>
      </c>
      <c r="D140" s="39">
        <v>8598.01</v>
      </c>
      <c r="E140" s="40">
        <f t="shared" si="4"/>
        <v>-1638.9899999999998</v>
      </c>
      <c r="F140" s="21">
        <f t="shared" si="5"/>
        <v>-0.16010452280941681</v>
      </c>
    </row>
    <row r="141" spans="1:6" x14ac:dyDescent="0.25">
      <c r="A141" s="37" t="s">
        <v>781</v>
      </c>
      <c r="B141" s="38" t="s">
        <v>782</v>
      </c>
      <c r="C141" s="39">
        <v>20508</v>
      </c>
      <c r="D141" s="39">
        <v>19052</v>
      </c>
      <c r="E141" s="40">
        <f t="shared" si="4"/>
        <v>-1456</v>
      </c>
      <c r="F141" s="21">
        <f t="shared" si="5"/>
        <v>-7.0996684220791889E-2</v>
      </c>
    </row>
    <row r="142" spans="1:6" x14ac:dyDescent="0.25">
      <c r="A142" s="37" t="s">
        <v>161</v>
      </c>
      <c r="B142" s="38" t="s">
        <v>162</v>
      </c>
      <c r="C142" s="39">
        <v>3381</v>
      </c>
      <c r="D142" s="39">
        <v>2839.69</v>
      </c>
      <c r="E142" s="40">
        <f t="shared" si="4"/>
        <v>-541.30999999999995</v>
      </c>
      <c r="F142" s="21">
        <f t="shared" si="5"/>
        <v>-0.16010351966873704</v>
      </c>
    </row>
    <row r="143" spans="1:6" x14ac:dyDescent="0.25">
      <c r="A143" s="37" t="s">
        <v>163</v>
      </c>
      <c r="B143" s="38" t="s">
        <v>164</v>
      </c>
      <c r="C143" s="39">
        <v>11407</v>
      </c>
      <c r="D143" s="39">
        <v>9580.68</v>
      </c>
      <c r="E143" s="40">
        <f t="shared" si="4"/>
        <v>-1826.3199999999997</v>
      </c>
      <c r="F143" s="21">
        <f t="shared" si="5"/>
        <v>-0.16010519856228628</v>
      </c>
    </row>
    <row r="144" spans="1:6" x14ac:dyDescent="0.25">
      <c r="A144" s="37" t="s">
        <v>1406</v>
      </c>
      <c r="B144" s="38" t="s">
        <v>1407</v>
      </c>
      <c r="C144" s="39">
        <v>4327</v>
      </c>
      <c r="D144" s="39">
        <v>3634.23</v>
      </c>
      <c r="E144" s="40">
        <f t="shared" si="4"/>
        <v>-692.77</v>
      </c>
      <c r="F144" s="21">
        <f t="shared" si="5"/>
        <v>-0.16010399815114398</v>
      </c>
    </row>
    <row r="145" spans="1:6" x14ac:dyDescent="0.25">
      <c r="A145" s="37" t="s">
        <v>678</v>
      </c>
      <c r="B145" s="38" t="s">
        <v>679</v>
      </c>
      <c r="C145" s="39">
        <v>1454</v>
      </c>
      <c r="D145" s="39">
        <v>1221.21</v>
      </c>
      <c r="E145" s="40">
        <f t="shared" si="4"/>
        <v>-232.78999999999996</v>
      </c>
      <c r="F145" s="21">
        <f t="shared" si="5"/>
        <v>-0.16010316368638236</v>
      </c>
    </row>
    <row r="146" spans="1:6" x14ac:dyDescent="0.25">
      <c r="A146" s="37" t="s">
        <v>167</v>
      </c>
      <c r="B146" s="38" t="s">
        <v>168</v>
      </c>
      <c r="C146" s="39">
        <v>2694</v>
      </c>
      <c r="D146" s="39">
        <v>2262.6799999999998</v>
      </c>
      <c r="E146" s="40">
        <f t="shared" si="4"/>
        <v>-431.32000000000016</v>
      </c>
      <c r="F146" s="21">
        <f t="shared" si="5"/>
        <v>-0.16010393466963629</v>
      </c>
    </row>
    <row r="147" spans="1:6" x14ac:dyDescent="0.25">
      <c r="A147" s="37" t="s">
        <v>1408</v>
      </c>
      <c r="B147" s="38" t="s">
        <v>1409</v>
      </c>
      <c r="C147" s="39">
        <v>2226</v>
      </c>
      <c r="D147" s="39">
        <v>1869.61</v>
      </c>
      <c r="E147" s="40">
        <f t="shared" si="4"/>
        <v>-356.3900000000001</v>
      </c>
      <c r="F147" s="21">
        <f t="shared" si="5"/>
        <v>-0.16010332434860741</v>
      </c>
    </row>
    <row r="148" spans="1:6" x14ac:dyDescent="0.25">
      <c r="A148" s="37" t="s">
        <v>171</v>
      </c>
      <c r="B148" s="38" t="s">
        <v>172</v>
      </c>
      <c r="C148" s="39">
        <v>3809</v>
      </c>
      <c r="D148" s="39">
        <v>3199.16</v>
      </c>
      <c r="E148" s="40">
        <f t="shared" si="4"/>
        <v>-609.84000000000015</v>
      </c>
      <c r="F148" s="21">
        <f t="shared" si="5"/>
        <v>-0.16010501443948547</v>
      </c>
    </row>
    <row r="149" spans="1:6" x14ac:dyDescent="0.25">
      <c r="A149" s="37" t="s">
        <v>434</v>
      </c>
      <c r="B149" s="38" t="s">
        <v>435</v>
      </c>
      <c r="C149" s="39">
        <v>1118</v>
      </c>
      <c r="D149" s="39">
        <v>939</v>
      </c>
      <c r="E149" s="40">
        <f t="shared" si="4"/>
        <v>-179</v>
      </c>
      <c r="F149" s="21">
        <f t="shared" si="5"/>
        <v>-0.16010733452593917</v>
      </c>
    </row>
    <row r="150" spans="1:6" x14ac:dyDescent="0.25">
      <c r="A150" s="37" t="s">
        <v>177</v>
      </c>
      <c r="B150" s="38" t="s">
        <v>178</v>
      </c>
      <c r="C150" s="39">
        <v>2736</v>
      </c>
      <c r="D150" s="39">
        <v>2297.9499999999998</v>
      </c>
      <c r="E150" s="40">
        <f t="shared" si="4"/>
        <v>-438.05000000000018</v>
      </c>
      <c r="F150" s="21">
        <f t="shared" si="5"/>
        <v>-0.16010599415204685</v>
      </c>
    </row>
    <row r="151" spans="1:6" x14ac:dyDescent="0.25">
      <c r="A151" s="37" t="s">
        <v>179</v>
      </c>
      <c r="B151" s="38" t="s">
        <v>180</v>
      </c>
      <c r="C151" s="39">
        <v>6366</v>
      </c>
      <c r="D151" s="39">
        <v>5346.77</v>
      </c>
      <c r="E151" s="40">
        <f t="shared" si="4"/>
        <v>-1019.2299999999996</v>
      </c>
      <c r="F151" s="21">
        <f t="shared" si="5"/>
        <v>-0.16010524662268294</v>
      </c>
    </row>
    <row r="152" spans="1:6" x14ac:dyDescent="0.25">
      <c r="A152" s="37" t="s">
        <v>181</v>
      </c>
      <c r="B152" s="38" t="s">
        <v>182</v>
      </c>
      <c r="C152" s="39">
        <v>10649</v>
      </c>
      <c r="D152" s="39">
        <v>8944.0400000000009</v>
      </c>
      <c r="E152" s="40">
        <f t="shared" si="4"/>
        <v>-1704.9599999999991</v>
      </c>
      <c r="F152" s="21">
        <f t="shared" si="5"/>
        <v>-0.16010517419476</v>
      </c>
    </row>
    <row r="153" spans="1:6" x14ac:dyDescent="0.25">
      <c r="A153" s="37" t="s">
        <v>1065</v>
      </c>
      <c r="B153" s="38" t="s">
        <v>1066</v>
      </c>
      <c r="C153" s="39">
        <v>3254</v>
      </c>
      <c r="D153" s="39">
        <v>2733.02</v>
      </c>
      <c r="E153" s="40">
        <f t="shared" si="4"/>
        <v>-520.98</v>
      </c>
      <c r="F153" s="21">
        <f t="shared" si="5"/>
        <v>-0.16010448678549477</v>
      </c>
    </row>
    <row r="154" spans="1:6" x14ac:dyDescent="0.25">
      <c r="A154" s="37" t="s">
        <v>183</v>
      </c>
      <c r="B154" s="38" t="s">
        <v>184</v>
      </c>
      <c r="C154" s="39">
        <v>3529</v>
      </c>
      <c r="D154" s="39">
        <v>2963.99</v>
      </c>
      <c r="E154" s="40">
        <f t="shared" si="4"/>
        <v>-565.01000000000022</v>
      </c>
      <c r="F154" s="21">
        <f t="shared" si="5"/>
        <v>-0.16010484556531601</v>
      </c>
    </row>
    <row r="155" spans="1:6" x14ac:dyDescent="0.25">
      <c r="A155" s="37" t="s">
        <v>185</v>
      </c>
      <c r="B155" s="38" t="s">
        <v>186</v>
      </c>
      <c r="C155" s="39">
        <v>13973</v>
      </c>
      <c r="D155" s="39">
        <v>11735.85</v>
      </c>
      <c r="E155" s="40">
        <f t="shared" si="4"/>
        <v>-2237.1499999999996</v>
      </c>
      <c r="F155" s="21">
        <f t="shared" si="5"/>
        <v>-0.16010520289129032</v>
      </c>
    </row>
    <row r="156" spans="1:6" x14ac:dyDescent="0.25">
      <c r="A156" s="37" t="s">
        <v>684</v>
      </c>
      <c r="B156" s="38" t="s">
        <v>685</v>
      </c>
      <c r="C156" s="39">
        <v>814</v>
      </c>
      <c r="D156" s="39">
        <v>683.67</v>
      </c>
      <c r="E156" s="40">
        <f t="shared" si="4"/>
        <v>-130.33000000000004</v>
      </c>
      <c r="F156" s="21">
        <f t="shared" si="5"/>
        <v>-0.16011056511056515</v>
      </c>
    </row>
    <row r="157" spans="1:6" x14ac:dyDescent="0.25">
      <c r="A157" s="37" t="s">
        <v>491</v>
      </c>
      <c r="B157" s="38" t="s">
        <v>492</v>
      </c>
      <c r="C157" s="39">
        <v>13335</v>
      </c>
      <c r="D157" s="39">
        <v>11200</v>
      </c>
      <c r="E157" s="40">
        <f t="shared" si="4"/>
        <v>-2135</v>
      </c>
      <c r="F157" s="21">
        <f t="shared" si="5"/>
        <v>-0.16010498687664043</v>
      </c>
    </row>
    <row r="158" spans="1:6" x14ac:dyDescent="0.25">
      <c r="A158" s="37" t="s">
        <v>487</v>
      </c>
      <c r="B158" s="38" t="s">
        <v>488</v>
      </c>
      <c r="C158" s="39">
        <v>6009</v>
      </c>
      <c r="D158" s="39">
        <v>5046.93</v>
      </c>
      <c r="E158" s="40">
        <f t="shared" si="4"/>
        <v>-962.06999999999971</v>
      </c>
      <c r="F158" s="21">
        <f t="shared" si="5"/>
        <v>-0.16010484273589612</v>
      </c>
    </row>
    <row r="159" spans="1:6" x14ac:dyDescent="0.25">
      <c r="A159" s="37" t="s">
        <v>191</v>
      </c>
      <c r="B159" s="38" t="s">
        <v>192</v>
      </c>
      <c r="C159" s="39">
        <v>5204</v>
      </c>
      <c r="D159" s="39">
        <v>4370.8100000000004</v>
      </c>
      <c r="E159" s="40">
        <f t="shared" si="4"/>
        <v>-833.1899999999996</v>
      </c>
      <c r="F159" s="21">
        <f t="shared" si="5"/>
        <v>-0.16010568793235966</v>
      </c>
    </row>
    <row r="160" spans="1:6" x14ac:dyDescent="0.25">
      <c r="A160" s="37" t="s">
        <v>1410</v>
      </c>
      <c r="B160" s="38" t="s">
        <v>1411</v>
      </c>
      <c r="C160" s="39">
        <v>1497</v>
      </c>
      <c r="D160" s="39">
        <v>1257.32</v>
      </c>
      <c r="E160" s="40">
        <f t="shared" si="4"/>
        <v>-239.68000000000006</v>
      </c>
      <c r="F160" s="21">
        <f t="shared" si="5"/>
        <v>-0.16010688042752175</v>
      </c>
    </row>
    <row r="161" spans="1:6" x14ac:dyDescent="0.25">
      <c r="A161" s="37" t="s">
        <v>1412</v>
      </c>
      <c r="B161" s="38" t="s">
        <v>1413</v>
      </c>
      <c r="C161" s="39">
        <v>1880</v>
      </c>
      <c r="D161" s="39">
        <v>1579</v>
      </c>
      <c r="E161" s="40">
        <f t="shared" si="4"/>
        <v>-301</v>
      </c>
      <c r="F161" s="21">
        <f t="shared" si="5"/>
        <v>-0.1601063829787234</v>
      </c>
    </row>
    <row r="162" spans="1:6" x14ac:dyDescent="0.25">
      <c r="A162" s="37" t="s">
        <v>1414</v>
      </c>
      <c r="B162" s="38" t="s">
        <v>1415</v>
      </c>
      <c r="C162" s="39">
        <v>2112</v>
      </c>
      <c r="D162" s="39">
        <v>1773.86</v>
      </c>
      <c r="E162" s="40">
        <f t="shared" si="4"/>
        <v>-338.1400000000001</v>
      </c>
      <c r="F162" s="21">
        <f t="shared" si="5"/>
        <v>-0.16010416666666671</v>
      </c>
    </row>
    <row r="163" spans="1:6" x14ac:dyDescent="0.25">
      <c r="A163" s="37" t="s">
        <v>1416</v>
      </c>
      <c r="B163" s="38" t="s">
        <v>1417</v>
      </c>
      <c r="C163" s="39">
        <v>4786</v>
      </c>
      <c r="D163" s="39">
        <v>4019.74</v>
      </c>
      <c r="E163" s="40">
        <f t="shared" si="4"/>
        <v>-766.26000000000022</v>
      </c>
      <c r="F163" s="21">
        <f t="shared" si="5"/>
        <v>-0.16010447137484335</v>
      </c>
    </row>
    <row r="164" spans="1:6" x14ac:dyDescent="0.25">
      <c r="A164" s="37" t="s">
        <v>195</v>
      </c>
      <c r="B164" s="38" t="s">
        <v>196</v>
      </c>
      <c r="C164" s="39">
        <v>5338</v>
      </c>
      <c r="D164" s="39">
        <v>4483.3599999999997</v>
      </c>
      <c r="E164" s="40">
        <f t="shared" si="4"/>
        <v>-854.64000000000033</v>
      </c>
      <c r="F164" s="21">
        <f t="shared" si="5"/>
        <v>-0.16010490820532042</v>
      </c>
    </row>
    <row r="165" spans="1:6" x14ac:dyDescent="0.25">
      <c r="A165" s="37" t="s">
        <v>197</v>
      </c>
      <c r="B165" s="38" t="s">
        <v>1418</v>
      </c>
      <c r="C165" s="39">
        <v>1740</v>
      </c>
      <c r="D165" s="39">
        <v>1461.42</v>
      </c>
      <c r="E165" s="40">
        <f t="shared" si="4"/>
        <v>-278.57999999999993</v>
      </c>
      <c r="F165" s="21">
        <f t="shared" si="5"/>
        <v>-0.16010344827586204</v>
      </c>
    </row>
    <row r="166" spans="1:6" x14ac:dyDescent="0.25">
      <c r="A166" s="37" t="s">
        <v>199</v>
      </c>
      <c r="B166" s="38" t="s">
        <v>200</v>
      </c>
      <c r="C166" s="39">
        <v>927</v>
      </c>
      <c r="D166" s="39">
        <v>778.58</v>
      </c>
      <c r="E166" s="40">
        <f t="shared" si="4"/>
        <v>-148.41999999999996</v>
      </c>
      <c r="F166" s="21">
        <f t="shared" si="5"/>
        <v>-0.16010787486515637</v>
      </c>
    </row>
    <row r="167" spans="1:6" x14ac:dyDescent="0.25">
      <c r="A167" s="37" t="s">
        <v>1419</v>
      </c>
      <c r="B167" s="38" t="s">
        <v>1420</v>
      </c>
      <c r="C167" s="39">
        <v>4179</v>
      </c>
      <c r="D167" s="39">
        <v>3509.92</v>
      </c>
      <c r="E167" s="40">
        <f t="shared" si="4"/>
        <v>-669.07999999999993</v>
      </c>
      <c r="F167" s="21">
        <f t="shared" si="5"/>
        <v>-0.16010528834649435</v>
      </c>
    </row>
    <row r="168" spans="1:6" x14ac:dyDescent="0.25">
      <c r="A168" s="37" t="s">
        <v>1145</v>
      </c>
      <c r="B168" s="38" t="s">
        <v>1146</v>
      </c>
      <c r="C168" s="39">
        <v>2554</v>
      </c>
      <c r="D168" s="39">
        <v>2145.09</v>
      </c>
      <c r="E168" s="40">
        <f t="shared" si="4"/>
        <v>-408.90999999999985</v>
      </c>
      <c r="F168" s="21">
        <f t="shared" si="5"/>
        <v>-0.16010571652310096</v>
      </c>
    </row>
    <row r="169" spans="1:6" x14ac:dyDescent="0.25">
      <c r="A169" s="37" t="s">
        <v>211</v>
      </c>
      <c r="B169" s="38" t="s">
        <v>704</v>
      </c>
      <c r="C169" s="39">
        <v>2641</v>
      </c>
      <c r="D169" s="39">
        <v>2218.16</v>
      </c>
      <c r="E169" s="40">
        <f t="shared" si="4"/>
        <v>-422.84000000000015</v>
      </c>
      <c r="F169" s="21">
        <f t="shared" si="5"/>
        <v>-0.1601060204468005</v>
      </c>
    </row>
    <row r="170" spans="1:6" x14ac:dyDescent="0.25">
      <c r="A170" s="37" t="s">
        <v>1421</v>
      </c>
      <c r="B170" s="38" t="s">
        <v>1422</v>
      </c>
      <c r="C170" s="39">
        <v>1219</v>
      </c>
      <c r="D170" s="39">
        <v>1023.83</v>
      </c>
      <c r="E170" s="40">
        <f t="shared" si="4"/>
        <v>-195.16999999999996</v>
      </c>
      <c r="F170" s="21">
        <f t="shared" si="5"/>
        <v>-0.1601066447908121</v>
      </c>
    </row>
    <row r="171" spans="1:6" x14ac:dyDescent="0.25">
      <c r="A171" s="37" t="s">
        <v>1423</v>
      </c>
      <c r="B171" s="38" t="s">
        <v>1424</v>
      </c>
      <c r="C171" s="39">
        <v>1439</v>
      </c>
      <c r="D171" s="39">
        <v>1208.6099999999999</v>
      </c>
      <c r="E171" s="40">
        <f t="shared" si="4"/>
        <v>-230.3900000000001</v>
      </c>
      <c r="F171" s="21">
        <f t="shared" si="5"/>
        <v>-0.16010423905489932</v>
      </c>
    </row>
    <row r="172" spans="1:6" x14ac:dyDescent="0.25">
      <c r="A172" s="37" t="s">
        <v>213</v>
      </c>
      <c r="B172" s="38" t="s">
        <v>214</v>
      </c>
      <c r="C172" s="39">
        <v>4621</v>
      </c>
      <c r="D172" s="39">
        <v>3881.16</v>
      </c>
      <c r="E172" s="40">
        <f t="shared" si="4"/>
        <v>-739.84000000000015</v>
      </c>
      <c r="F172" s="21">
        <f t="shared" si="5"/>
        <v>-0.16010387362042852</v>
      </c>
    </row>
    <row r="173" spans="1:6" x14ac:dyDescent="0.25">
      <c r="A173" s="37" t="s">
        <v>219</v>
      </c>
      <c r="B173" s="38" t="s">
        <v>705</v>
      </c>
      <c r="C173" s="39">
        <v>1092</v>
      </c>
      <c r="D173" s="39">
        <v>917.17</v>
      </c>
      <c r="E173" s="40">
        <f t="shared" si="4"/>
        <v>-174.83000000000004</v>
      </c>
      <c r="F173" s="21">
        <f t="shared" si="5"/>
        <v>-0.16010073260073263</v>
      </c>
    </row>
    <row r="174" spans="1:6" x14ac:dyDescent="0.25">
      <c r="A174" s="37" t="s">
        <v>221</v>
      </c>
      <c r="B174" s="38" t="s">
        <v>222</v>
      </c>
      <c r="C174" s="39">
        <v>1702</v>
      </c>
      <c r="D174" s="39">
        <v>1429.5</v>
      </c>
      <c r="E174" s="40">
        <f t="shared" si="4"/>
        <v>-272.5</v>
      </c>
      <c r="F174" s="21">
        <f t="shared" si="5"/>
        <v>-0.16010575793184489</v>
      </c>
    </row>
    <row r="175" spans="1:6" x14ac:dyDescent="0.25">
      <c r="A175" s="37" t="s">
        <v>223</v>
      </c>
      <c r="B175" s="38" t="s">
        <v>224</v>
      </c>
      <c r="C175" s="39">
        <v>927</v>
      </c>
      <c r="D175" s="39">
        <v>778.58</v>
      </c>
      <c r="E175" s="40">
        <f t="shared" si="4"/>
        <v>-148.41999999999996</v>
      </c>
      <c r="F175" s="21">
        <f t="shared" si="5"/>
        <v>-0.16010787486515637</v>
      </c>
    </row>
    <row r="176" spans="1:6" x14ac:dyDescent="0.25">
      <c r="A176" s="37" t="s">
        <v>1425</v>
      </c>
      <c r="B176" s="38" t="s">
        <v>1426</v>
      </c>
      <c r="C176" s="39">
        <v>3873</v>
      </c>
      <c r="D176" s="39">
        <v>3252.91</v>
      </c>
      <c r="E176" s="40">
        <f t="shared" si="4"/>
        <v>-620.09000000000015</v>
      </c>
      <c r="F176" s="21">
        <f t="shared" si="5"/>
        <v>-0.16010586108959465</v>
      </c>
    </row>
    <row r="177" spans="1:6" x14ac:dyDescent="0.25">
      <c r="A177" s="37" t="s">
        <v>1427</v>
      </c>
      <c r="B177" s="38" t="s">
        <v>1428</v>
      </c>
      <c r="C177" s="39">
        <v>5229</v>
      </c>
      <c r="D177" s="39">
        <v>4391.8100000000004</v>
      </c>
      <c r="E177" s="40">
        <f t="shared" si="4"/>
        <v>-837.1899999999996</v>
      </c>
      <c r="F177" s="21">
        <f t="shared" si="5"/>
        <v>-0.16010518263530304</v>
      </c>
    </row>
    <row r="178" spans="1:6" x14ac:dyDescent="0.25">
      <c r="A178" s="37" t="s">
        <v>708</v>
      </c>
      <c r="B178" s="38" t="s">
        <v>709</v>
      </c>
      <c r="C178" s="39">
        <v>1012</v>
      </c>
      <c r="D178" s="39">
        <v>849.97</v>
      </c>
      <c r="E178" s="40">
        <f t="shared" si="4"/>
        <v>-162.02999999999997</v>
      </c>
      <c r="F178" s="21">
        <f t="shared" si="5"/>
        <v>-0.16010869565217389</v>
      </c>
    </row>
    <row r="179" spans="1:6" x14ac:dyDescent="0.25">
      <c r="A179" s="37" t="s">
        <v>839</v>
      </c>
      <c r="B179" s="38" t="s">
        <v>840</v>
      </c>
      <c r="C179" s="39">
        <v>665</v>
      </c>
      <c r="D179" s="39">
        <v>558.53</v>
      </c>
      <c r="E179" s="40">
        <f t="shared" si="4"/>
        <v>-106.47000000000003</v>
      </c>
      <c r="F179" s="21">
        <f t="shared" si="5"/>
        <v>-0.16010526315789478</v>
      </c>
    </row>
    <row r="180" spans="1:6" x14ac:dyDescent="0.25">
      <c r="A180" s="37" t="s">
        <v>327</v>
      </c>
      <c r="B180" s="38" t="s">
        <v>328</v>
      </c>
      <c r="C180" s="39">
        <v>1113</v>
      </c>
      <c r="D180" s="39">
        <v>934.8</v>
      </c>
      <c r="E180" s="40">
        <f t="shared" si="4"/>
        <v>-178.20000000000005</v>
      </c>
      <c r="F180" s="21">
        <f t="shared" si="5"/>
        <v>-0.16010781671159033</v>
      </c>
    </row>
    <row r="181" spans="1:6" x14ac:dyDescent="0.25">
      <c r="A181" s="37" t="s">
        <v>714</v>
      </c>
      <c r="B181" s="38" t="s">
        <v>715</v>
      </c>
      <c r="C181" s="39">
        <v>2023</v>
      </c>
      <c r="D181" s="39">
        <v>1699.11</v>
      </c>
      <c r="E181" s="40">
        <f t="shared" si="4"/>
        <v>-323.8900000000001</v>
      </c>
      <c r="F181" s="21">
        <f t="shared" si="5"/>
        <v>-0.16010380622837375</v>
      </c>
    </row>
    <row r="182" spans="1:6" x14ac:dyDescent="0.25">
      <c r="A182" s="37" t="s">
        <v>384</v>
      </c>
      <c r="B182" s="38" t="s">
        <v>385</v>
      </c>
      <c r="C182" s="39">
        <v>7900</v>
      </c>
      <c r="D182" s="39">
        <v>6635.17</v>
      </c>
      <c r="E182" s="40">
        <f t="shared" si="4"/>
        <v>-1264.83</v>
      </c>
      <c r="F182" s="21">
        <f t="shared" si="5"/>
        <v>-0.16010506329113924</v>
      </c>
    </row>
    <row r="183" spans="1:6" x14ac:dyDescent="0.25">
      <c r="A183" s="37" t="s">
        <v>233</v>
      </c>
      <c r="B183" s="38" t="s">
        <v>234</v>
      </c>
      <c r="C183" s="39">
        <v>2296</v>
      </c>
      <c r="D183" s="39">
        <v>1928.4</v>
      </c>
      <c r="E183" s="40">
        <f t="shared" si="4"/>
        <v>-367.59999999999991</v>
      </c>
      <c r="F183" s="21">
        <f t="shared" si="5"/>
        <v>-0.16010452961672469</v>
      </c>
    </row>
    <row r="184" spans="1:6" x14ac:dyDescent="0.25">
      <c r="A184" s="37" t="s">
        <v>1429</v>
      </c>
      <c r="B184" s="38" t="s">
        <v>1430</v>
      </c>
      <c r="C184" s="39">
        <v>1572</v>
      </c>
      <c r="D184" s="39">
        <v>1320.32</v>
      </c>
      <c r="E184" s="40">
        <f t="shared" si="4"/>
        <v>-251.68000000000006</v>
      </c>
      <c r="F184" s="21">
        <f t="shared" si="5"/>
        <v>-0.16010178117048351</v>
      </c>
    </row>
    <row r="185" spans="1:6" x14ac:dyDescent="0.25">
      <c r="A185" s="37" t="s">
        <v>239</v>
      </c>
      <c r="B185" s="38" t="s">
        <v>240</v>
      </c>
      <c r="C185" s="39">
        <v>5440</v>
      </c>
      <c r="D185" s="39">
        <v>4569.03</v>
      </c>
      <c r="E185" s="40">
        <f t="shared" si="4"/>
        <v>-870.97000000000025</v>
      </c>
      <c r="F185" s="21">
        <f t="shared" si="5"/>
        <v>-0.16010477941176476</v>
      </c>
    </row>
    <row r="186" spans="1:6" x14ac:dyDescent="0.25">
      <c r="A186" s="37" t="s">
        <v>1431</v>
      </c>
      <c r="B186" s="38" t="s">
        <v>1432</v>
      </c>
      <c r="C186" s="39">
        <v>1170</v>
      </c>
      <c r="D186" s="39">
        <v>982.68</v>
      </c>
      <c r="E186" s="40">
        <f t="shared" si="4"/>
        <v>-187.32000000000005</v>
      </c>
      <c r="F186" s="21">
        <f t="shared" si="5"/>
        <v>-0.16010256410256415</v>
      </c>
    </row>
    <row r="187" spans="1:6" x14ac:dyDescent="0.25">
      <c r="A187" s="37" t="s">
        <v>243</v>
      </c>
      <c r="B187" s="38" t="s">
        <v>244</v>
      </c>
      <c r="C187" s="39">
        <v>11654</v>
      </c>
      <c r="D187" s="39">
        <v>11150</v>
      </c>
      <c r="E187" s="40">
        <f t="shared" si="4"/>
        <v>-504</v>
      </c>
      <c r="F187" s="21">
        <f t="shared" si="5"/>
        <v>-4.3246953835592933E-2</v>
      </c>
    </row>
    <row r="188" spans="1:6" x14ac:dyDescent="0.25">
      <c r="A188" s="37" t="s">
        <v>1433</v>
      </c>
      <c r="B188" s="38" t="s">
        <v>1434</v>
      </c>
      <c r="C188" s="39">
        <v>775</v>
      </c>
      <c r="D188" s="39">
        <v>650.91999999999996</v>
      </c>
      <c r="E188" s="40">
        <f t="shared" si="4"/>
        <v>-124.08000000000004</v>
      </c>
      <c r="F188" s="21">
        <f t="shared" si="5"/>
        <v>-0.16010322580645167</v>
      </c>
    </row>
    <row r="189" spans="1:6" x14ac:dyDescent="0.25">
      <c r="A189" s="37" t="s">
        <v>247</v>
      </c>
      <c r="B189" s="38" t="s">
        <v>248</v>
      </c>
      <c r="C189" s="39">
        <v>6500</v>
      </c>
      <c r="D189" s="39">
        <v>5459.32</v>
      </c>
      <c r="E189" s="40">
        <f t="shared" si="4"/>
        <v>-1040.6800000000003</v>
      </c>
      <c r="F189" s="21">
        <f t="shared" si="5"/>
        <v>-0.16010461538461543</v>
      </c>
    </row>
    <row r="190" spans="1:6" x14ac:dyDescent="0.25">
      <c r="A190" s="37" t="s">
        <v>249</v>
      </c>
      <c r="B190" s="38" t="s">
        <v>250</v>
      </c>
      <c r="C190" s="39">
        <v>3265</v>
      </c>
      <c r="D190" s="39">
        <v>2742.26</v>
      </c>
      <c r="E190" s="40">
        <f t="shared" si="4"/>
        <v>-522.73999999999978</v>
      </c>
      <c r="F190" s="21">
        <f t="shared" si="5"/>
        <v>-0.16010413476263394</v>
      </c>
    </row>
    <row r="191" spans="1:6" x14ac:dyDescent="0.25">
      <c r="A191" s="37" t="s">
        <v>1435</v>
      </c>
      <c r="B191" s="38" t="s">
        <v>1436</v>
      </c>
      <c r="C191" s="39">
        <v>678</v>
      </c>
      <c r="D191" s="39">
        <v>569.45000000000005</v>
      </c>
      <c r="E191" s="40">
        <f t="shared" si="4"/>
        <v>-108.54999999999995</v>
      </c>
      <c r="F191" s="21">
        <f t="shared" si="5"/>
        <v>-0.16010324483775804</v>
      </c>
    </row>
    <row r="192" spans="1:6" ht="14.3" customHeight="1" x14ac:dyDescent="0.25">
      <c r="A192" s="41" t="s">
        <v>1437</v>
      </c>
      <c r="B192" s="38" t="s">
        <v>1438</v>
      </c>
      <c r="C192" s="39">
        <v>12222</v>
      </c>
      <c r="D192" s="39">
        <v>9528</v>
      </c>
      <c r="E192" s="40">
        <f t="shared" si="4"/>
        <v>-2694</v>
      </c>
      <c r="F192" s="21">
        <f t="shared" si="5"/>
        <v>-0.22042218949435444</v>
      </c>
    </row>
    <row r="193" spans="1:6" x14ac:dyDescent="0.25">
      <c r="A193" s="37" t="s">
        <v>253</v>
      </c>
      <c r="B193" s="38" t="s">
        <v>254</v>
      </c>
      <c r="C193" s="39">
        <v>6835</v>
      </c>
      <c r="D193" s="39">
        <v>5740.68</v>
      </c>
      <c r="E193" s="40">
        <f t="shared" si="4"/>
        <v>-1094.3199999999997</v>
      </c>
      <c r="F193" s="21">
        <f t="shared" si="5"/>
        <v>-0.1601053401609363</v>
      </c>
    </row>
    <row r="194" spans="1:6" x14ac:dyDescent="0.25">
      <c r="A194" s="37" t="s">
        <v>1439</v>
      </c>
      <c r="B194" s="38" t="s">
        <v>1440</v>
      </c>
      <c r="C194" s="39">
        <v>727</v>
      </c>
      <c r="D194" s="39">
        <v>610.6</v>
      </c>
      <c r="E194" s="40">
        <f t="shared" ref="E194:E247" si="6">D194-C194</f>
        <v>-116.39999999999998</v>
      </c>
      <c r="F194" s="21">
        <f t="shared" ref="F194:F247" si="7">IFERROR(E194/C194,0)</f>
        <v>-0.16011004126547451</v>
      </c>
    </row>
    <row r="195" spans="1:6" x14ac:dyDescent="0.25">
      <c r="A195" s="37" t="s">
        <v>921</v>
      </c>
      <c r="B195" s="38" t="s">
        <v>922</v>
      </c>
      <c r="C195" s="39">
        <v>10705</v>
      </c>
      <c r="D195" s="39">
        <v>8991.08</v>
      </c>
      <c r="E195" s="40">
        <f t="shared" si="6"/>
        <v>-1713.92</v>
      </c>
      <c r="F195" s="21">
        <f t="shared" si="7"/>
        <v>-0.16010462400747316</v>
      </c>
    </row>
    <row r="196" spans="1:6" x14ac:dyDescent="0.25">
      <c r="A196" s="37" t="s">
        <v>1147</v>
      </c>
      <c r="B196" s="38" t="s">
        <v>1148</v>
      </c>
      <c r="C196" s="39">
        <v>2056</v>
      </c>
      <c r="D196" s="39">
        <v>1726.82</v>
      </c>
      <c r="E196" s="40">
        <f t="shared" si="6"/>
        <v>-329.18000000000006</v>
      </c>
      <c r="F196" s="21">
        <f t="shared" si="7"/>
        <v>-0.16010700389105062</v>
      </c>
    </row>
    <row r="197" spans="1:6" x14ac:dyDescent="0.25">
      <c r="A197" s="37" t="s">
        <v>341</v>
      </c>
      <c r="B197" s="38" t="s">
        <v>342</v>
      </c>
      <c r="C197" s="39">
        <v>1418</v>
      </c>
      <c r="D197" s="39">
        <v>1190.97</v>
      </c>
      <c r="E197" s="40">
        <f t="shared" si="6"/>
        <v>-227.02999999999997</v>
      </c>
      <c r="F197" s="21">
        <f t="shared" si="7"/>
        <v>-0.16010578279266571</v>
      </c>
    </row>
    <row r="198" spans="1:6" x14ac:dyDescent="0.25">
      <c r="A198" s="37" t="s">
        <v>265</v>
      </c>
      <c r="B198" s="38" t="s">
        <v>726</v>
      </c>
      <c r="C198" s="39">
        <v>1368</v>
      </c>
      <c r="D198" s="39">
        <v>1148.98</v>
      </c>
      <c r="E198" s="40">
        <f t="shared" si="6"/>
        <v>-219.01999999999998</v>
      </c>
      <c r="F198" s="21">
        <f t="shared" si="7"/>
        <v>-0.16010233918128652</v>
      </c>
    </row>
    <row r="199" spans="1:6" x14ac:dyDescent="0.25">
      <c r="A199" s="37" t="s">
        <v>1162</v>
      </c>
      <c r="B199" s="38" t="s">
        <v>1163</v>
      </c>
      <c r="C199" s="39">
        <v>1415</v>
      </c>
      <c r="D199" s="39">
        <v>1188.45</v>
      </c>
      <c r="E199" s="40">
        <f t="shared" si="6"/>
        <v>-226.54999999999995</v>
      </c>
      <c r="F199" s="21">
        <f t="shared" si="7"/>
        <v>-0.16010600706713779</v>
      </c>
    </row>
    <row r="200" spans="1:6" x14ac:dyDescent="0.25">
      <c r="A200" s="37" t="s">
        <v>1441</v>
      </c>
      <c r="B200" s="38" t="s">
        <v>1442</v>
      </c>
      <c r="C200" s="39">
        <v>2646</v>
      </c>
      <c r="D200" s="39">
        <v>2222.36</v>
      </c>
      <c r="E200" s="40">
        <f t="shared" si="6"/>
        <v>-423.63999999999987</v>
      </c>
      <c r="F200" s="21">
        <f t="shared" si="7"/>
        <v>-0.16010582010582006</v>
      </c>
    </row>
    <row r="201" spans="1:6" x14ac:dyDescent="0.25">
      <c r="A201" s="37" t="s">
        <v>1443</v>
      </c>
      <c r="B201" s="38" t="s">
        <v>1444</v>
      </c>
      <c r="C201" s="39">
        <v>5148</v>
      </c>
      <c r="D201" s="39">
        <v>4323.78</v>
      </c>
      <c r="E201" s="40">
        <f t="shared" si="6"/>
        <v>-824.22000000000025</v>
      </c>
      <c r="F201" s="21">
        <f t="shared" si="7"/>
        <v>-0.16010489510489515</v>
      </c>
    </row>
    <row r="202" spans="1:6" x14ac:dyDescent="0.25">
      <c r="A202" s="37" t="s">
        <v>1445</v>
      </c>
      <c r="B202" s="38" t="s">
        <v>1446</v>
      </c>
      <c r="C202" s="39">
        <v>2452</v>
      </c>
      <c r="D202" s="39">
        <v>2059.42</v>
      </c>
      <c r="E202" s="40">
        <f t="shared" si="6"/>
        <v>-392.57999999999993</v>
      </c>
      <c r="F202" s="21">
        <f t="shared" si="7"/>
        <v>-0.16010603588907013</v>
      </c>
    </row>
    <row r="203" spans="1:6" x14ac:dyDescent="0.25">
      <c r="A203" s="37" t="s">
        <v>1447</v>
      </c>
      <c r="B203" s="38" t="s">
        <v>1448</v>
      </c>
      <c r="C203" s="39">
        <v>8948</v>
      </c>
      <c r="D203" s="39">
        <v>7515.38</v>
      </c>
      <c r="E203" s="40">
        <f t="shared" si="6"/>
        <v>-1432.62</v>
      </c>
      <c r="F203" s="21">
        <f t="shared" si="7"/>
        <v>-0.16010505140813588</v>
      </c>
    </row>
    <row r="204" spans="1:6" x14ac:dyDescent="0.25">
      <c r="A204" s="37" t="s">
        <v>267</v>
      </c>
      <c r="B204" s="38" t="s">
        <v>268</v>
      </c>
      <c r="C204" s="39">
        <v>7412</v>
      </c>
      <c r="D204" s="39">
        <v>6225.3</v>
      </c>
      <c r="E204" s="40">
        <f t="shared" si="6"/>
        <v>-1186.6999999999998</v>
      </c>
      <c r="F204" s="21">
        <f t="shared" si="7"/>
        <v>-0.16010523475445221</v>
      </c>
    </row>
    <row r="205" spans="1:6" x14ac:dyDescent="0.25">
      <c r="A205" s="37" t="s">
        <v>271</v>
      </c>
      <c r="B205" s="38" t="s">
        <v>272</v>
      </c>
      <c r="C205" s="39">
        <v>6119</v>
      </c>
      <c r="D205" s="39">
        <v>5139.32</v>
      </c>
      <c r="E205" s="40">
        <f t="shared" si="6"/>
        <v>-979.68000000000029</v>
      </c>
      <c r="F205" s="21">
        <f t="shared" si="7"/>
        <v>-0.16010459225363627</v>
      </c>
    </row>
    <row r="206" spans="1:6" x14ac:dyDescent="0.25">
      <c r="A206" s="37" t="s">
        <v>269</v>
      </c>
      <c r="B206" s="38" t="s">
        <v>270</v>
      </c>
      <c r="C206" s="39">
        <v>4034</v>
      </c>
      <c r="D206" s="39">
        <v>3388.14</v>
      </c>
      <c r="E206" s="40">
        <f t="shared" si="6"/>
        <v>-645.86000000000013</v>
      </c>
      <c r="F206" s="21">
        <f t="shared" si="7"/>
        <v>-0.16010411502231039</v>
      </c>
    </row>
    <row r="207" spans="1:6" x14ac:dyDescent="0.25">
      <c r="A207" s="37" t="s">
        <v>1449</v>
      </c>
      <c r="B207" s="38" t="s">
        <v>1450</v>
      </c>
      <c r="C207" s="39">
        <v>1608</v>
      </c>
      <c r="D207" s="39">
        <v>1350.55</v>
      </c>
      <c r="E207" s="40">
        <f t="shared" si="6"/>
        <v>-257.45000000000005</v>
      </c>
      <c r="F207" s="21">
        <f t="shared" si="7"/>
        <v>-0.16010572139303486</v>
      </c>
    </row>
    <row r="208" spans="1:6" x14ac:dyDescent="0.25">
      <c r="A208" s="37" t="s">
        <v>1451</v>
      </c>
      <c r="B208" s="38" t="s">
        <v>1452</v>
      </c>
      <c r="C208" s="39">
        <v>542</v>
      </c>
      <c r="D208" s="39">
        <v>455.22</v>
      </c>
      <c r="E208" s="40">
        <f t="shared" si="6"/>
        <v>-86.779999999999973</v>
      </c>
      <c r="F208" s="21">
        <f t="shared" si="7"/>
        <v>-0.16011070110701103</v>
      </c>
    </row>
    <row r="209" spans="1:6" x14ac:dyDescent="0.25">
      <c r="A209" s="37" t="s">
        <v>731</v>
      </c>
      <c r="B209" s="38" t="s">
        <v>732</v>
      </c>
      <c r="C209" s="39">
        <v>3109</v>
      </c>
      <c r="D209" s="39">
        <v>2611.23</v>
      </c>
      <c r="E209" s="40">
        <f t="shared" si="6"/>
        <v>-497.77</v>
      </c>
      <c r="F209" s="21">
        <f t="shared" si="7"/>
        <v>-0.16010614345448695</v>
      </c>
    </row>
    <row r="210" spans="1:6" x14ac:dyDescent="0.25">
      <c r="A210" s="37" t="s">
        <v>277</v>
      </c>
      <c r="B210" s="38" t="s">
        <v>278</v>
      </c>
      <c r="C210" s="39">
        <v>15686</v>
      </c>
      <c r="D210" s="39">
        <v>13174.6</v>
      </c>
      <c r="E210" s="40">
        <f t="shared" si="6"/>
        <v>-2511.3999999999996</v>
      </c>
      <c r="F210" s="21">
        <f t="shared" si="7"/>
        <v>-0.16010455182965699</v>
      </c>
    </row>
    <row r="211" spans="1:6" x14ac:dyDescent="0.25">
      <c r="A211" s="37" t="s">
        <v>1453</v>
      </c>
      <c r="B211" s="38" t="s">
        <v>1454</v>
      </c>
      <c r="C211" s="39">
        <v>6337</v>
      </c>
      <c r="D211" s="39">
        <v>5322.42</v>
      </c>
      <c r="E211" s="40">
        <f t="shared" si="6"/>
        <v>-1014.5799999999999</v>
      </c>
      <c r="F211" s="21">
        <f t="shared" si="7"/>
        <v>-0.16010415022881488</v>
      </c>
    </row>
    <row r="212" spans="1:6" x14ac:dyDescent="0.25">
      <c r="A212" s="37" t="s">
        <v>733</v>
      </c>
      <c r="B212" s="38" t="s">
        <v>734</v>
      </c>
      <c r="C212" s="39">
        <v>1888</v>
      </c>
      <c r="D212" s="39">
        <v>1585.72</v>
      </c>
      <c r="E212" s="40">
        <f t="shared" si="6"/>
        <v>-302.27999999999997</v>
      </c>
      <c r="F212" s="21">
        <f t="shared" si="7"/>
        <v>-0.16010593220338981</v>
      </c>
    </row>
    <row r="213" spans="1:6" x14ac:dyDescent="0.25">
      <c r="A213" s="37" t="s">
        <v>544</v>
      </c>
      <c r="B213" s="38" t="s">
        <v>545</v>
      </c>
      <c r="C213" s="39">
        <v>12295</v>
      </c>
      <c r="D213" s="39">
        <v>10326.51</v>
      </c>
      <c r="E213" s="40">
        <f t="shared" si="6"/>
        <v>-1968.4899999999998</v>
      </c>
      <c r="F213" s="21">
        <f t="shared" si="7"/>
        <v>-0.16010492069947133</v>
      </c>
    </row>
    <row r="214" spans="1:6" x14ac:dyDescent="0.25">
      <c r="A214" s="37" t="s">
        <v>281</v>
      </c>
      <c r="B214" s="38" t="s">
        <v>282</v>
      </c>
      <c r="C214" s="39">
        <v>1677</v>
      </c>
      <c r="D214" s="39">
        <v>1408.5</v>
      </c>
      <c r="E214" s="40">
        <f t="shared" si="6"/>
        <v>-268.5</v>
      </c>
      <c r="F214" s="21">
        <f t="shared" si="7"/>
        <v>-0.16010733452593917</v>
      </c>
    </row>
    <row r="215" spans="1:6" x14ac:dyDescent="0.25">
      <c r="A215" s="37" t="s">
        <v>279</v>
      </c>
      <c r="B215" s="38" t="s">
        <v>280</v>
      </c>
      <c r="C215" s="39">
        <v>11502</v>
      </c>
      <c r="D215" s="39">
        <v>9660.4699999999993</v>
      </c>
      <c r="E215" s="40">
        <f t="shared" si="6"/>
        <v>-1841.5300000000007</v>
      </c>
      <c r="F215" s="21">
        <f t="shared" si="7"/>
        <v>-0.16010519909580948</v>
      </c>
    </row>
    <row r="216" spans="1:6" x14ac:dyDescent="0.25">
      <c r="A216" s="37" t="s">
        <v>438</v>
      </c>
      <c r="B216" s="38" t="s">
        <v>439</v>
      </c>
      <c r="C216" s="39">
        <v>6883</v>
      </c>
      <c r="D216" s="39">
        <v>5781</v>
      </c>
      <c r="E216" s="40">
        <f t="shared" si="6"/>
        <v>-1102</v>
      </c>
      <c r="F216" s="21">
        <f t="shared" si="7"/>
        <v>-0.16010460554990558</v>
      </c>
    </row>
    <row r="217" spans="1:6" x14ac:dyDescent="0.25">
      <c r="A217" s="37" t="s">
        <v>1455</v>
      </c>
      <c r="B217" s="38" t="s">
        <v>1456</v>
      </c>
      <c r="C217" s="39">
        <v>5572</v>
      </c>
      <c r="D217" s="39">
        <v>4679.8999999999996</v>
      </c>
      <c r="E217" s="40">
        <f t="shared" si="6"/>
        <v>-892.10000000000036</v>
      </c>
      <c r="F217" s="21">
        <f t="shared" si="7"/>
        <v>-0.16010409188801156</v>
      </c>
    </row>
    <row r="218" spans="1:6" x14ac:dyDescent="0.25">
      <c r="A218" s="37" t="s">
        <v>1457</v>
      </c>
      <c r="B218" s="38" t="s">
        <v>1458</v>
      </c>
      <c r="C218" s="39">
        <v>1377</v>
      </c>
      <c r="D218" s="39">
        <v>1156.54</v>
      </c>
      <c r="E218" s="40">
        <f t="shared" si="6"/>
        <v>-220.46000000000004</v>
      </c>
      <c r="F218" s="21">
        <f t="shared" si="7"/>
        <v>-0.16010167029774874</v>
      </c>
    </row>
    <row r="219" spans="1:6" x14ac:dyDescent="0.25">
      <c r="A219" s="37" t="s">
        <v>1459</v>
      </c>
      <c r="B219" s="38" t="s">
        <v>1460</v>
      </c>
      <c r="C219" s="39">
        <v>1927</v>
      </c>
      <c r="D219" s="39">
        <v>1618.48</v>
      </c>
      <c r="E219" s="40">
        <f t="shared" si="6"/>
        <v>-308.52</v>
      </c>
      <c r="F219" s="21">
        <f t="shared" si="7"/>
        <v>-0.16010378827192526</v>
      </c>
    </row>
    <row r="220" spans="1:6" x14ac:dyDescent="0.25">
      <c r="A220" s="37" t="s">
        <v>287</v>
      </c>
      <c r="B220" s="38" t="s">
        <v>288</v>
      </c>
      <c r="C220" s="39">
        <v>9636</v>
      </c>
      <c r="D220" s="39">
        <v>8093.23</v>
      </c>
      <c r="E220" s="40">
        <f t="shared" si="6"/>
        <v>-1542.7700000000004</v>
      </c>
      <c r="F220" s="21">
        <f t="shared" si="7"/>
        <v>-0.1601048152760482</v>
      </c>
    </row>
    <row r="221" spans="1:6" x14ac:dyDescent="0.25">
      <c r="A221" s="37" t="s">
        <v>571</v>
      </c>
      <c r="B221" s="38" t="s">
        <v>572</v>
      </c>
      <c r="C221" s="39">
        <v>2876</v>
      </c>
      <c r="D221" s="39">
        <v>4660.42</v>
      </c>
      <c r="E221" s="40">
        <f t="shared" si="6"/>
        <v>1784.42</v>
      </c>
      <c r="F221" s="21">
        <f t="shared" si="7"/>
        <v>0.62045201668984706</v>
      </c>
    </row>
    <row r="222" spans="1:6" x14ac:dyDescent="0.25">
      <c r="A222" s="37" t="s">
        <v>1200</v>
      </c>
      <c r="B222" s="38" t="s">
        <v>1201</v>
      </c>
      <c r="C222" s="39">
        <v>2985</v>
      </c>
      <c r="D222" s="39">
        <v>1510.47</v>
      </c>
      <c r="E222" s="40">
        <f t="shared" si="6"/>
        <v>-1474.53</v>
      </c>
      <c r="F222" s="21">
        <f t="shared" si="7"/>
        <v>-0.49397989949748744</v>
      </c>
    </row>
    <row r="223" spans="1:6" x14ac:dyDescent="0.25">
      <c r="A223" s="37" t="s">
        <v>560</v>
      </c>
      <c r="B223" s="38" t="s">
        <v>561</v>
      </c>
      <c r="C223" s="39">
        <v>2619</v>
      </c>
      <c r="D223" s="39">
        <v>1510.47</v>
      </c>
      <c r="E223" s="40">
        <f t="shared" si="6"/>
        <v>-1108.53</v>
      </c>
      <c r="F223" s="21">
        <f t="shared" si="7"/>
        <v>-0.42326460481099654</v>
      </c>
    </row>
    <row r="224" spans="1:6" x14ac:dyDescent="0.25">
      <c r="A224" s="37" t="s">
        <v>577</v>
      </c>
      <c r="B224" s="38" t="s">
        <v>578</v>
      </c>
      <c r="C224" s="39">
        <v>2785</v>
      </c>
      <c r="D224" s="39">
        <v>1510.47</v>
      </c>
      <c r="E224" s="40">
        <f t="shared" si="6"/>
        <v>-1274.53</v>
      </c>
      <c r="F224" s="21">
        <f t="shared" si="7"/>
        <v>-0.45764093357271096</v>
      </c>
    </row>
    <row r="225" spans="1:6" x14ac:dyDescent="0.25">
      <c r="A225" s="37" t="s">
        <v>1296</v>
      </c>
      <c r="B225" s="38" t="s">
        <v>1297</v>
      </c>
      <c r="C225" s="39">
        <v>3097</v>
      </c>
      <c r="D225" s="39">
        <v>1510.47</v>
      </c>
      <c r="E225" s="40">
        <f t="shared" si="6"/>
        <v>-1586.53</v>
      </c>
      <c r="F225" s="21">
        <f t="shared" si="7"/>
        <v>-0.51227962544397798</v>
      </c>
    </row>
    <row r="226" spans="1:6" x14ac:dyDescent="0.25">
      <c r="A226" s="37" t="s">
        <v>1178</v>
      </c>
      <c r="B226" s="38" t="s">
        <v>1179</v>
      </c>
      <c r="C226" s="39">
        <v>2026</v>
      </c>
      <c r="D226" s="39">
        <v>1328.17</v>
      </c>
      <c r="E226" s="40">
        <f t="shared" si="6"/>
        <v>-697.82999999999993</v>
      </c>
      <c r="F226" s="21">
        <f t="shared" si="7"/>
        <v>-0.34443731490621909</v>
      </c>
    </row>
    <row r="227" spans="1:6" x14ac:dyDescent="0.25">
      <c r="A227" s="37" t="s">
        <v>289</v>
      </c>
      <c r="B227" s="38" t="s">
        <v>290</v>
      </c>
      <c r="C227" s="39">
        <v>3230</v>
      </c>
      <c r="D227" s="39">
        <v>2712.86</v>
      </c>
      <c r="E227" s="40">
        <f t="shared" si="6"/>
        <v>-517.13999999999987</v>
      </c>
      <c r="F227" s="21">
        <f t="shared" si="7"/>
        <v>-0.16010526315789469</v>
      </c>
    </row>
    <row r="228" spans="1:6" x14ac:dyDescent="0.25">
      <c r="A228" s="37" t="s">
        <v>1461</v>
      </c>
      <c r="B228" s="38" t="s">
        <v>1462</v>
      </c>
      <c r="C228" s="39">
        <v>2635</v>
      </c>
      <c r="D228" s="39">
        <v>2213.12</v>
      </c>
      <c r="E228" s="40">
        <f t="shared" si="6"/>
        <v>-421.88000000000011</v>
      </c>
      <c r="F228" s="21">
        <f t="shared" si="7"/>
        <v>-0.16010626185958257</v>
      </c>
    </row>
    <row r="229" spans="1:6" x14ac:dyDescent="0.25">
      <c r="A229" s="37" t="s">
        <v>1463</v>
      </c>
      <c r="B229" s="38" t="s">
        <v>1464</v>
      </c>
      <c r="C229" s="39">
        <v>11344</v>
      </c>
      <c r="D229" s="39">
        <v>9527.77</v>
      </c>
      <c r="E229" s="40">
        <f t="shared" si="6"/>
        <v>-1816.2299999999996</v>
      </c>
      <c r="F229" s="21">
        <f t="shared" si="7"/>
        <v>-0.16010490126939347</v>
      </c>
    </row>
    <row r="230" spans="1:6" x14ac:dyDescent="0.25">
      <c r="A230" s="37" t="s">
        <v>737</v>
      </c>
      <c r="B230" s="38" t="s">
        <v>738</v>
      </c>
      <c r="C230" s="39">
        <v>2518</v>
      </c>
      <c r="D230" s="39">
        <v>2114.86</v>
      </c>
      <c r="E230" s="40">
        <f t="shared" si="6"/>
        <v>-403.13999999999987</v>
      </c>
      <c r="F230" s="21">
        <f t="shared" si="7"/>
        <v>-0.16010325655281965</v>
      </c>
    </row>
    <row r="231" spans="1:6" x14ac:dyDescent="0.25">
      <c r="A231" s="37" t="s">
        <v>291</v>
      </c>
      <c r="B231" s="38" t="s">
        <v>292</v>
      </c>
      <c r="C231" s="39">
        <v>14807</v>
      </c>
      <c r="D231" s="39">
        <v>12436.33</v>
      </c>
      <c r="E231" s="40">
        <f t="shared" si="6"/>
        <v>-2370.67</v>
      </c>
      <c r="F231" s="21">
        <f t="shared" si="7"/>
        <v>-0.16010468021881544</v>
      </c>
    </row>
    <row r="232" spans="1:6" x14ac:dyDescent="0.25">
      <c r="A232" s="37" t="s">
        <v>295</v>
      </c>
      <c r="B232" s="38" t="s">
        <v>296</v>
      </c>
      <c r="C232" s="39">
        <v>1929</v>
      </c>
      <c r="D232" s="39">
        <v>1620.16</v>
      </c>
      <c r="E232" s="40">
        <f t="shared" si="6"/>
        <v>-308.83999999999992</v>
      </c>
      <c r="F232" s="21">
        <f t="shared" si="7"/>
        <v>-0.16010368066355621</v>
      </c>
    </row>
    <row r="233" spans="1:6" x14ac:dyDescent="0.25">
      <c r="A233" s="37" t="s">
        <v>297</v>
      </c>
      <c r="B233" s="38" t="s">
        <v>298</v>
      </c>
      <c r="C233" s="39">
        <v>868</v>
      </c>
      <c r="D233" s="39">
        <v>729.03</v>
      </c>
      <c r="E233" s="40">
        <f t="shared" si="6"/>
        <v>-138.97000000000003</v>
      </c>
      <c r="F233" s="21">
        <f t="shared" si="7"/>
        <v>-0.16010368663594474</v>
      </c>
    </row>
    <row r="234" spans="1:6" x14ac:dyDescent="0.25">
      <c r="A234" s="37" t="s">
        <v>299</v>
      </c>
      <c r="B234" s="38" t="s">
        <v>300</v>
      </c>
      <c r="C234" s="39">
        <v>867</v>
      </c>
      <c r="D234" s="39">
        <v>728.19</v>
      </c>
      <c r="E234" s="40">
        <f t="shared" si="6"/>
        <v>-138.80999999999995</v>
      </c>
      <c r="F234" s="21">
        <f t="shared" si="7"/>
        <v>-0.16010380622837364</v>
      </c>
    </row>
    <row r="235" spans="1:6" x14ac:dyDescent="0.25">
      <c r="A235" s="37" t="s">
        <v>1131</v>
      </c>
      <c r="B235" s="38" t="s">
        <v>1132</v>
      </c>
      <c r="C235" s="39">
        <v>2758</v>
      </c>
      <c r="D235" s="39">
        <v>2316.4299999999998</v>
      </c>
      <c r="E235" s="40">
        <f t="shared" si="6"/>
        <v>-441.57000000000016</v>
      </c>
      <c r="F235" s="21">
        <f t="shared" si="7"/>
        <v>-0.16010514865844822</v>
      </c>
    </row>
    <row r="236" spans="1:6" x14ac:dyDescent="0.25">
      <c r="A236" s="37" t="s">
        <v>301</v>
      </c>
      <c r="B236" s="38" t="s">
        <v>302</v>
      </c>
      <c r="C236" s="39">
        <v>1290</v>
      </c>
      <c r="D236" s="39">
        <v>1083.46</v>
      </c>
      <c r="E236" s="40">
        <f t="shared" si="6"/>
        <v>-206.53999999999996</v>
      </c>
      <c r="F236" s="21">
        <f t="shared" si="7"/>
        <v>-0.16010852713178292</v>
      </c>
    </row>
    <row r="237" spans="1:6" x14ac:dyDescent="0.25">
      <c r="A237" s="37" t="s">
        <v>372</v>
      </c>
      <c r="B237" s="38" t="s">
        <v>373</v>
      </c>
      <c r="C237" s="39">
        <v>3666</v>
      </c>
      <c r="D237" s="39">
        <v>3079.06</v>
      </c>
      <c r="E237" s="40">
        <f t="shared" si="6"/>
        <v>-586.94000000000005</v>
      </c>
      <c r="F237" s="21">
        <f t="shared" si="7"/>
        <v>-0.16010365521003819</v>
      </c>
    </row>
    <row r="238" spans="1:6" x14ac:dyDescent="0.25">
      <c r="A238" s="37" t="s">
        <v>1127</v>
      </c>
      <c r="B238" s="38" t="s">
        <v>1128</v>
      </c>
      <c r="C238" s="39">
        <v>4327</v>
      </c>
      <c r="D238" s="39">
        <v>3634.23</v>
      </c>
      <c r="E238" s="40">
        <f t="shared" si="6"/>
        <v>-692.77</v>
      </c>
      <c r="F238" s="21">
        <f t="shared" si="7"/>
        <v>-0.16010399815114398</v>
      </c>
    </row>
    <row r="239" spans="1:6" x14ac:dyDescent="0.25">
      <c r="A239" s="37" t="s">
        <v>799</v>
      </c>
      <c r="B239" s="38" t="s">
        <v>800</v>
      </c>
      <c r="C239" s="39">
        <v>4520</v>
      </c>
      <c r="D239" s="39">
        <v>3796.33</v>
      </c>
      <c r="E239" s="40">
        <f t="shared" si="6"/>
        <v>-723.67000000000007</v>
      </c>
      <c r="F239" s="21">
        <f t="shared" si="7"/>
        <v>-0.16010398230088496</v>
      </c>
    </row>
    <row r="240" spans="1:6" x14ac:dyDescent="0.25">
      <c r="A240" s="37" t="s">
        <v>307</v>
      </c>
      <c r="B240" s="38" t="s">
        <v>308</v>
      </c>
      <c r="C240" s="39">
        <v>4620</v>
      </c>
      <c r="D240" s="39">
        <v>3880.32</v>
      </c>
      <c r="E240" s="40">
        <f t="shared" si="6"/>
        <v>-739.67999999999984</v>
      </c>
      <c r="F240" s="21">
        <f t="shared" si="7"/>
        <v>-0.16010389610389608</v>
      </c>
    </row>
    <row r="241" spans="1:6" x14ac:dyDescent="0.25">
      <c r="A241" s="37" t="s">
        <v>360</v>
      </c>
      <c r="B241" s="38" t="s">
        <v>361</v>
      </c>
      <c r="C241" s="39">
        <v>4058</v>
      </c>
      <c r="D241" s="39">
        <v>3408.29</v>
      </c>
      <c r="E241" s="40">
        <f t="shared" si="6"/>
        <v>-649.71</v>
      </c>
      <c r="F241" s="21">
        <f t="shared" si="7"/>
        <v>-0.16010596352883194</v>
      </c>
    </row>
    <row r="242" spans="1:6" x14ac:dyDescent="0.25">
      <c r="A242" s="37" t="s">
        <v>741</v>
      </c>
      <c r="B242" s="38" t="s">
        <v>742</v>
      </c>
      <c r="C242" s="39">
        <v>4131</v>
      </c>
      <c r="D242" s="39">
        <v>3469.61</v>
      </c>
      <c r="E242" s="40">
        <f t="shared" si="6"/>
        <v>-661.38999999999987</v>
      </c>
      <c r="F242" s="21">
        <f t="shared" si="7"/>
        <v>-0.16010409101912368</v>
      </c>
    </row>
    <row r="243" spans="1:6" x14ac:dyDescent="0.25">
      <c r="A243" s="37" t="s">
        <v>1085</v>
      </c>
      <c r="B243" s="38" t="s">
        <v>1086</v>
      </c>
      <c r="C243" s="39">
        <v>4476</v>
      </c>
      <c r="D243" s="39">
        <v>3759.37</v>
      </c>
      <c r="E243" s="40">
        <f t="shared" si="6"/>
        <v>-716.63000000000011</v>
      </c>
      <c r="F243" s="21">
        <f t="shared" si="7"/>
        <v>-0.16010500446827527</v>
      </c>
    </row>
    <row r="244" spans="1:6" x14ac:dyDescent="0.25">
      <c r="A244" s="37" t="s">
        <v>743</v>
      </c>
      <c r="B244" s="38" t="s">
        <v>744</v>
      </c>
      <c r="C244" s="39">
        <v>4330</v>
      </c>
      <c r="D244" s="39">
        <v>3636.75</v>
      </c>
      <c r="E244" s="40">
        <f t="shared" si="6"/>
        <v>-693.25</v>
      </c>
      <c r="F244" s="21">
        <f t="shared" si="7"/>
        <v>-0.1601039260969977</v>
      </c>
    </row>
    <row r="245" spans="1:6" x14ac:dyDescent="0.25">
      <c r="A245" s="37" t="s">
        <v>309</v>
      </c>
      <c r="B245" s="38" t="s">
        <v>310</v>
      </c>
      <c r="C245" s="39">
        <v>11983</v>
      </c>
      <c r="D245" s="39">
        <v>10064.459999999999</v>
      </c>
      <c r="E245" s="40">
        <f t="shared" si="6"/>
        <v>-1918.5400000000009</v>
      </c>
      <c r="F245" s="21">
        <f t="shared" si="7"/>
        <v>-0.1601051489610282</v>
      </c>
    </row>
    <row r="246" spans="1:6" x14ac:dyDescent="0.25">
      <c r="A246" s="37" t="s">
        <v>1302</v>
      </c>
      <c r="B246" s="38" t="s">
        <v>1303</v>
      </c>
      <c r="C246" s="39">
        <v>1820</v>
      </c>
      <c r="D246" s="39">
        <v>1528.61</v>
      </c>
      <c r="E246" s="40">
        <f t="shared" si="6"/>
        <v>-291.3900000000001</v>
      </c>
      <c r="F246" s="21">
        <f t="shared" si="7"/>
        <v>-0.16010439560439566</v>
      </c>
    </row>
    <row r="247" spans="1:6" x14ac:dyDescent="0.25">
      <c r="A247" s="37" t="s">
        <v>311</v>
      </c>
      <c r="B247" s="38" t="s">
        <v>312</v>
      </c>
      <c r="C247" s="39">
        <v>5774</v>
      </c>
      <c r="D247" s="39">
        <v>4849.55</v>
      </c>
      <c r="E247" s="40">
        <f t="shared" si="6"/>
        <v>-924.44999999999982</v>
      </c>
      <c r="F247" s="21">
        <f t="shared" si="7"/>
        <v>-0.16010564599930721</v>
      </c>
    </row>
    <row r="248" spans="1:6" x14ac:dyDescent="0.25">
      <c r="B248" s="42" t="s">
        <v>313</v>
      </c>
      <c r="C248" s="43">
        <f>SUM(C2:C247)</f>
        <v>1166267</v>
      </c>
      <c r="D248" s="43">
        <f>SUM(D2:D247)</f>
        <v>980750.70999999973</v>
      </c>
      <c r="E248" s="18">
        <f>SUM(E2:E247)</f>
        <v>-185516.29000000004</v>
      </c>
    </row>
    <row r="249" spans="1:6" x14ac:dyDescent="0.25">
      <c r="B249" s="42" t="s">
        <v>314</v>
      </c>
      <c r="C249" s="32">
        <f>E248/C248</f>
        <v>-0.15906845516506943</v>
      </c>
      <c r="D249" s="44"/>
    </row>
    <row r="250" spans="1:6" x14ac:dyDescent="0.25">
      <c r="B250" s="42" t="s">
        <v>315</v>
      </c>
      <c r="C250" s="45">
        <f>COUNT(D2:D247)</f>
        <v>246</v>
      </c>
      <c r="D250" s="46"/>
    </row>
    <row r="252" spans="1:6" x14ac:dyDescent="0.25">
      <c r="A252" s="28" t="s">
        <v>17</v>
      </c>
    </row>
    <row r="253" spans="1:6" x14ac:dyDescent="0.25">
      <c r="A253" s="27" t="s">
        <v>18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323"/>
  <sheetViews>
    <sheetView zoomScaleNormal="100" workbookViewId="0"/>
  </sheetViews>
  <sheetFormatPr defaultColWidth="8.875" defaultRowHeight="14.3" x14ac:dyDescent="0.25"/>
  <cols>
    <col min="1" max="1" width="9.875" style="27" customWidth="1"/>
    <col min="2" max="2" width="38.125" style="27" customWidth="1"/>
    <col min="3" max="3" width="17.75" style="27" customWidth="1"/>
    <col min="4" max="4" width="14" style="27" customWidth="1"/>
    <col min="5" max="5" width="12.5" style="27" customWidth="1"/>
    <col min="6" max="1024" width="8.875" style="27"/>
  </cols>
  <sheetData>
    <row r="1" spans="1:6" x14ac:dyDescent="0.25">
      <c r="A1" s="28" t="s">
        <v>21</v>
      </c>
      <c r="B1" s="28" t="s">
        <v>22</v>
      </c>
      <c r="C1" s="29" t="s">
        <v>23</v>
      </c>
      <c r="D1" s="28" t="s">
        <v>24</v>
      </c>
      <c r="E1" s="19" t="s">
        <v>25</v>
      </c>
      <c r="F1" s="28" t="s">
        <v>26</v>
      </c>
    </row>
    <row r="2" spans="1:6" x14ac:dyDescent="0.25">
      <c r="A2" s="27" t="s">
        <v>27</v>
      </c>
      <c r="B2" s="27" t="s">
        <v>583</v>
      </c>
      <c r="C2" s="30">
        <v>4475</v>
      </c>
      <c r="D2" s="30">
        <v>3803.57</v>
      </c>
      <c r="E2" s="20">
        <f>D2-C2</f>
        <v>-671.42999999999984</v>
      </c>
      <c r="F2" s="6">
        <f>IFERROR(E2/C2,0)</f>
        <v>-0.15004022346368712</v>
      </c>
    </row>
    <row r="3" spans="1:6" x14ac:dyDescent="0.25">
      <c r="A3" s="27" t="s">
        <v>343</v>
      </c>
      <c r="B3" s="27" t="s">
        <v>344</v>
      </c>
      <c r="C3" s="30">
        <v>2128</v>
      </c>
      <c r="D3" s="30">
        <v>1808.71</v>
      </c>
      <c r="E3" s="20">
        <f>D3-C3</f>
        <v>-319.28999999999996</v>
      </c>
      <c r="F3" s="6">
        <f>IFERROR(E3/C3,0)</f>
        <v>-0.15004229323308269</v>
      </c>
    </row>
    <row r="4" spans="1:6" x14ac:dyDescent="0.25">
      <c r="A4" s="27" t="s">
        <v>29</v>
      </c>
      <c r="B4" s="27" t="s">
        <v>30</v>
      </c>
      <c r="C4" s="30">
        <v>6303</v>
      </c>
      <c r="D4" s="30">
        <v>5357.3</v>
      </c>
      <c r="E4" s="20">
        <f>D4-C4</f>
        <v>-945.69999999999982</v>
      </c>
      <c r="F4" s="6">
        <f>IFERROR(E4/C4,0)</f>
        <v>-0.15003966365222907</v>
      </c>
    </row>
    <row r="5" spans="1:6" x14ac:dyDescent="0.25">
      <c r="A5" s="27" t="s">
        <v>584</v>
      </c>
      <c r="B5" s="27" t="s">
        <v>585</v>
      </c>
      <c r="C5" s="30">
        <v>784</v>
      </c>
      <c r="D5" s="30">
        <v>666.37</v>
      </c>
      <c r="E5" s="20">
        <f>D5-C5</f>
        <v>-117.63</v>
      </c>
      <c r="F5" s="6">
        <f>IFERROR(E5/C5,0)</f>
        <v>-0.15003826530612244</v>
      </c>
    </row>
    <row r="6" spans="1:6" x14ac:dyDescent="0.25">
      <c r="A6" s="27" t="s">
        <v>586</v>
      </c>
      <c r="B6" s="27" t="s">
        <v>587</v>
      </c>
      <c r="C6" s="30">
        <v>10708</v>
      </c>
      <c r="D6" s="30">
        <v>9101.3799999999992</v>
      </c>
      <c r="E6" s="20">
        <f>D6-C6</f>
        <v>-1606.6200000000008</v>
      </c>
      <c r="F6" s="6">
        <f>IFERROR(E6/C6,0)</f>
        <v>-0.15003922301083308</v>
      </c>
    </row>
    <row r="7" spans="1:6" x14ac:dyDescent="0.25">
      <c r="A7" s="27" t="s">
        <v>514</v>
      </c>
      <c r="B7" s="27" t="s">
        <v>515</v>
      </c>
      <c r="C7" s="30">
        <v>6870</v>
      </c>
      <c r="D7" s="30">
        <v>5839.23</v>
      </c>
      <c r="E7" s="20">
        <f>D7-C7</f>
        <v>-1030.7700000000004</v>
      </c>
      <c r="F7" s="6">
        <f>IFERROR(E7/C7,0)</f>
        <v>-0.15003930131004373</v>
      </c>
    </row>
    <row r="8" spans="1:6" x14ac:dyDescent="0.25">
      <c r="A8" s="27" t="s">
        <v>461</v>
      </c>
      <c r="B8" s="27" t="s">
        <v>462</v>
      </c>
      <c r="C8" s="30">
        <v>6544</v>
      </c>
      <c r="D8" s="30">
        <v>5562.14</v>
      </c>
      <c r="E8" s="20">
        <f>D8-C8</f>
        <v>-981.85999999999967</v>
      </c>
      <c r="F8" s="6">
        <f>IFERROR(E8/C8,0)</f>
        <v>-0.15003973105134469</v>
      </c>
    </row>
    <row r="9" spans="1:6" x14ac:dyDescent="0.25">
      <c r="A9" s="27" t="s">
        <v>502</v>
      </c>
      <c r="B9" s="27" t="s">
        <v>503</v>
      </c>
      <c r="C9" s="30">
        <v>4517</v>
      </c>
      <c r="D9" s="30">
        <v>3839.27</v>
      </c>
      <c r="E9" s="20">
        <f>D9-C9</f>
        <v>-677.73</v>
      </c>
      <c r="F9" s="6">
        <f>IFERROR(E9/C9,0)</f>
        <v>-0.1500398494576046</v>
      </c>
    </row>
    <row r="10" spans="1:6" x14ac:dyDescent="0.25">
      <c r="A10" s="27" t="s">
        <v>749</v>
      </c>
      <c r="B10" s="27" t="s">
        <v>750</v>
      </c>
      <c r="C10" s="30">
        <v>6285</v>
      </c>
      <c r="D10" s="30">
        <v>5342</v>
      </c>
      <c r="E10" s="20">
        <f>D10-C10</f>
        <v>-943</v>
      </c>
      <c r="F10" s="6">
        <f>IFERROR(E10/C10,0)</f>
        <v>-0.15003977724741449</v>
      </c>
    </row>
    <row r="11" spans="1:6" x14ac:dyDescent="0.25">
      <c r="A11" s="27" t="s">
        <v>471</v>
      </c>
      <c r="B11" s="27" t="s">
        <v>472</v>
      </c>
      <c r="C11" s="30">
        <v>1607</v>
      </c>
      <c r="D11" s="30">
        <v>1257.94</v>
      </c>
      <c r="E11" s="20">
        <f>D11-C11</f>
        <v>-349.05999999999995</v>
      </c>
      <c r="F11" s="6">
        <f>IFERROR(E11/C11,0)</f>
        <v>-0.21721219663970126</v>
      </c>
    </row>
    <row r="12" spans="1:6" x14ac:dyDescent="0.25">
      <c r="A12" s="27" t="s">
        <v>588</v>
      </c>
      <c r="B12" s="27" t="s">
        <v>589</v>
      </c>
      <c r="C12" s="30">
        <v>545</v>
      </c>
      <c r="D12" s="30">
        <v>463.23</v>
      </c>
      <c r="E12" s="20">
        <f>D12-C12</f>
        <v>-81.769999999999982</v>
      </c>
      <c r="F12" s="6">
        <f>IFERROR(E12/C12,0)</f>
        <v>-0.15003669724770638</v>
      </c>
    </row>
    <row r="13" spans="1:6" x14ac:dyDescent="0.25">
      <c r="A13" s="27" t="s">
        <v>31</v>
      </c>
      <c r="B13" s="27" t="s">
        <v>32</v>
      </c>
      <c r="C13" s="30">
        <v>16814</v>
      </c>
      <c r="D13" s="30">
        <v>14291.23</v>
      </c>
      <c r="E13" s="20">
        <f>D13-C13</f>
        <v>-2522.7700000000004</v>
      </c>
      <c r="F13" s="6">
        <f>IFERROR(E13/C13,0)</f>
        <v>-0.15003984774592605</v>
      </c>
    </row>
    <row r="14" spans="1:6" x14ac:dyDescent="0.25">
      <c r="A14" s="27" t="s">
        <v>364</v>
      </c>
      <c r="B14" s="27" t="s">
        <v>365</v>
      </c>
      <c r="C14" s="30">
        <v>8943</v>
      </c>
      <c r="D14" s="30">
        <v>7601.19</v>
      </c>
      <c r="E14" s="20">
        <f>D14-C14</f>
        <v>-1341.8100000000004</v>
      </c>
      <c r="F14" s="6">
        <f>IFERROR(E14/C14,0)</f>
        <v>-0.15004025494800408</v>
      </c>
    </row>
    <row r="15" spans="1:6" x14ac:dyDescent="0.25">
      <c r="A15" s="27" t="s">
        <v>420</v>
      </c>
      <c r="B15" s="27" t="s">
        <v>421</v>
      </c>
      <c r="C15" s="30">
        <v>2052</v>
      </c>
      <c r="D15" s="30">
        <v>1744.12</v>
      </c>
      <c r="E15" s="20">
        <f>D15-C15</f>
        <v>-307.88000000000011</v>
      </c>
      <c r="F15" s="6">
        <f>IFERROR(E15/C15,0)</f>
        <v>-0.15003898635477589</v>
      </c>
    </row>
    <row r="16" spans="1:6" x14ac:dyDescent="0.25">
      <c r="A16" s="27" t="s">
        <v>500</v>
      </c>
      <c r="B16" s="27" t="s">
        <v>501</v>
      </c>
      <c r="C16" s="30">
        <v>6561</v>
      </c>
      <c r="D16" s="30">
        <v>5576.59</v>
      </c>
      <c r="E16" s="20">
        <f>D16-C16</f>
        <v>-984.40999999999985</v>
      </c>
      <c r="F16" s="6">
        <f>IFERROR(E16/C16,0)</f>
        <v>-0.1500396281054717</v>
      </c>
    </row>
    <row r="17" spans="1:6" x14ac:dyDescent="0.25">
      <c r="A17" s="27" t="s">
        <v>475</v>
      </c>
      <c r="B17" s="27" t="s">
        <v>476</v>
      </c>
      <c r="C17" s="30">
        <v>5869</v>
      </c>
      <c r="D17" s="30">
        <v>4988.41</v>
      </c>
      <c r="E17" s="20">
        <f>D17-C17</f>
        <v>-880.59000000000015</v>
      </c>
      <c r="F17" s="6">
        <f>IFERROR(E17/C17,0)</f>
        <v>-0.15004089282671668</v>
      </c>
    </row>
    <row r="18" spans="1:6" x14ac:dyDescent="0.25">
      <c r="A18" s="27" t="s">
        <v>504</v>
      </c>
      <c r="B18" s="27" t="s">
        <v>505</v>
      </c>
      <c r="C18" s="30">
        <v>2180</v>
      </c>
      <c r="D18" s="30">
        <v>1852.91</v>
      </c>
      <c r="E18" s="20">
        <f>D18-C18</f>
        <v>-327.08999999999992</v>
      </c>
      <c r="F18" s="6">
        <f>IFERROR(E18/C18,0)</f>
        <v>-0.15004128440366968</v>
      </c>
    </row>
    <row r="19" spans="1:6" x14ac:dyDescent="0.25">
      <c r="A19" s="27" t="s">
        <v>33</v>
      </c>
      <c r="B19" s="27" t="s">
        <v>34</v>
      </c>
      <c r="C19" s="30">
        <v>2929</v>
      </c>
      <c r="D19" s="30">
        <v>2489.54</v>
      </c>
      <c r="E19" s="20">
        <f>D19-C19</f>
        <v>-439.46000000000004</v>
      </c>
      <c r="F19" s="6">
        <f>IFERROR(E19/C19,0)</f>
        <v>-0.15003755547968592</v>
      </c>
    </row>
    <row r="20" spans="1:6" x14ac:dyDescent="0.25">
      <c r="A20" s="27" t="s">
        <v>473</v>
      </c>
      <c r="B20" s="27" t="s">
        <v>474</v>
      </c>
      <c r="C20" s="30">
        <v>6658</v>
      </c>
      <c r="D20" s="30">
        <v>5659.04</v>
      </c>
      <c r="E20" s="20">
        <f>D20-C20</f>
        <v>-998.96</v>
      </c>
      <c r="F20" s="6">
        <f>IFERROR(E20/C20,0)</f>
        <v>-0.1500390507659958</v>
      </c>
    </row>
    <row r="21" spans="1:6" x14ac:dyDescent="0.25">
      <c r="A21" s="27" t="s">
        <v>751</v>
      </c>
      <c r="B21" s="27" t="s">
        <v>752</v>
      </c>
      <c r="C21" s="30">
        <v>15804</v>
      </c>
      <c r="D21" s="30">
        <v>13432.77</v>
      </c>
      <c r="E21" s="20">
        <f>D21-C21</f>
        <v>-2371.2299999999996</v>
      </c>
      <c r="F21" s="6">
        <f>IFERROR(E21/C21,0)</f>
        <v>-0.15003986332574029</v>
      </c>
    </row>
    <row r="22" spans="1:6" x14ac:dyDescent="0.25">
      <c r="A22" s="27" t="s">
        <v>753</v>
      </c>
      <c r="B22" s="27" t="s">
        <v>754</v>
      </c>
      <c r="C22" s="30">
        <v>7575</v>
      </c>
      <c r="D22" s="30">
        <v>6438.45</v>
      </c>
      <c r="E22" s="20">
        <f>D22-C22</f>
        <v>-1136.5500000000002</v>
      </c>
      <c r="F22" s="6">
        <f>IFERROR(E22/C22,0)</f>
        <v>-0.15003960396039606</v>
      </c>
    </row>
    <row r="23" spans="1:6" x14ac:dyDescent="0.25">
      <c r="A23" s="27" t="s">
        <v>35</v>
      </c>
      <c r="B23" s="27" t="s">
        <v>36</v>
      </c>
      <c r="C23" s="30">
        <v>7735</v>
      </c>
      <c r="D23" s="30">
        <v>6574.44</v>
      </c>
      <c r="E23" s="20">
        <f>D23-C23</f>
        <v>-1160.5600000000004</v>
      </c>
      <c r="F23" s="6">
        <f>IFERROR(E23/C23,0)</f>
        <v>-0.15004007756948939</v>
      </c>
    </row>
    <row r="24" spans="1:6" x14ac:dyDescent="0.25">
      <c r="A24" s="27" t="s">
        <v>516</v>
      </c>
      <c r="B24" s="27" t="s">
        <v>517</v>
      </c>
      <c r="C24" s="30">
        <v>2646</v>
      </c>
      <c r="D24" s="30">
        <v>2248.9899999999998</v>
      </c>
      <c r="E24" s="20">
        <f>D24-C24</f>
        <v>-397.01000000000022</v>
      </c>
      <c r="F24" s="6">
        <f>IFERROR(E24/C24,0)</f>
        <v>-0.1500415721844294</v>
      </c>
    </row>
    <row r="25" spans="1:6" x14ac:dyDescent="0.25">
      <c r="A25" s="27" t="s">
        <v>37</v>
      </c>
      <c r="B25" s="27" t="s">
        <v>38</v>
      </c>
      <c r="C25" s="30">
        <v>1862</v>
      </c>
      <c r="D25" s="30">
        <v>1582.62</v>
      </c>
      <c r="E25" s="20">
        <f>D25-C25</f>
        <v>-279.38000000000011</v>
      </c>
      <c r="F25" s="6">
        <f>IFERROR(E25/C25,0)</f>
        <v>-0.15004296455424282</v>
      </c>
    </row>
    <row r="26" spans="1:6" x14ac:dyDescent="0.25">
      <c r="A26" s="27" t="s">
        <v>590</v>
      </c>
      <c r="B26" s="27" t="s">
        <v>591</v>
      </c>
      <c r="C26" s="30">
        <v>1524</v>
      </c>
      <c r="D26" s="30">
        <v>1295.3399999999999</v>
      </c>
      <c r="E26" s="20">
        <f>D26-C26</f>
        <v>-228.66000000000008</v>
      </c>
      <c r="F26" s="6">
        <f>IFERROR(E26/C26,0)</f>
        <v>-0.15003937007874021</v>
      </c>
    </row>
    <row r="27" spans="1:6" x14ac:dyDescent="0.25">
      <c r="A27" s="27" t="s">
        <v>755</v>
      </c>
      <c r="B27" s="27" t="s">
        <v>756</v>
      </c>
      <c r="C27" s="30">
        <v>3323</v>
      </c>
      <c r="D27" s="30">
        <v>2824.42</v>
      </c>
      <c r="E27" s="20">
        <f>D27-C27</f>
        <v>-498.57999999999993</v>
      </c>
      <c r="F27" s="6">
        <f>IFERROR(E27/C27,0)</f>
        <v>-0.15003912127595545</v>
      </c>
    </row>
    <row r="28" spans="1:6" x14ac:dyDescent="0.25">
      <c r="A28" s="27" t="s">
        <v>757</v>
      </c>
      <c r="B28" s="27" t="s">
        <v>758</v>
      </c>
      <c r="C28" s="30">
        <v>19482</v>
      </c>
      <c r="D28" s="30">
        <v>16558.919999999998</v>
      </c>
      <c r="E28" s="20">
        <f>D28-C28</f>
        <v>-2923.0800000000017</v>
      </c>
      <c r="F28" s="6">
        <f>IFERROR(E28/C28,0)</f>
        <v>-0.15004003695719134</v>
      </c>
    </row>
    <row r="29" spans="1:6" x14ac:dyDescent="0.25">
      <c r="A29" s="27" t="s">
        <v>506</v>
      </c>
      <c r="B29" s="27" t="s">
        <v>507</v>
      </c>
      <c r="C29" s="30">
        <v>6230</v>
      </c>
      <c r="D29" s="30">
        <v>5295.25</v>
      </c>
      <c r="E29" s="20">
        <f>D29-C29</f>
        <v>-934.75</v>
      </c>
      <c r="F29" s="6">
        <f>IFERROR(E29/C29,0)</f>
        <v>-0.15004012841091494</v>
      </c>
    </row>
    <row r="30" spans="1:6" x14ac:dyDescent="0.25">
      <c r="A30" s="27" t="s">
        <v>592</v>
      </c>
      <c r="B30" s="27" t="s">
        <v>593</v>
      </c>
      <c r="C30" s="30">
        <v>14334</v>
      </c>
      <c r="D30" s="30">
        <v>12183.33</v>
      </c>
      <c r="E30" s="20">
        <f>D30-C30</f>
        <v>-2150.67</v>
      </c>
      <c r="F30" s="6">
        <f>IFERROR(E30/C30,0)</f>
        <v>-0.15003976559229804</v>
      </c>
    </row>
    <row r="31" spans="1:6" x14ac:dyDescent="0.25">
      <c r="A31" s="27" t="s">
        <v>477</v>
      </c>
      <c r="B31" s="27" t="s">
        <v>478</v>
      </c>
      <c r="C31" s="30">
        <v>6591</v>
      </c>
      <c r="D31" s="30">
        <v>5602.09</v>
      </c>
      <c r="E31" s="20">
        <f>D31-C31</f>
        <v>-988.90999999999985</v>
      </c>
      <c r="F31" s="6">
        <f>IFERROR(E31/C31,0)</f>
        <v>-0.1500394477317554</v>
      </c>
    </row>
    <row r="32" spans="1:6" x14ac:dyDescent="0.25">
      <c r="A32" s="27" t="s">
        <v>463</v>
      </c>
      <c r="B32" s="27" t="s">
        <v>464</v>
      </c>
      <c r="C32" s="30">
        <v>2008</v>
      </c>
      <c r="D32" s="30">
        <v>1706.72</v>
      </c>
      <c r="E32" s="20">
        <f>D32-C32</f>
        <v>-301.27999999999997</v>
      </c>
      <c r="F32" s="6">
        <f>IFERROR(E32/C32,0)</f>
        <v>-0.15003984063745018</v>
      </c>
    </row>
    <row r="33" spans="1:6" x14ac:dyDescent="0.25">
      <c r="A33" s="27" t="s">
        <v>43</v>
      </c>
      <c r="B33" s="27" t="s">
        <v>44</v>
      </c>
      <c r="C33" s="30">
        <v>15652</v>
      </c>
      <c r="D33" s="30">
        <v>13303.58</v>
      </c>
      <c r="E33" s="20">
        <f>D33-C33</f>
        <v>-2348.42</v>
      </c>
      <c r="F33" s="6">
        <f>IFERROR(E33/C33,0)</f>
        <v>-0.15003961155123946</v>
      </c>
    </row>
    <row r="34" spans="1:6" x14ac:dyDescent="0.25">
      <c r="A34" s="27" t="s">
        <v>759</v>
      </c>
      <c r="B34" s="27" t="s">
        <v>760</v>
      </c>
      <c r="C34" s="30">
        <v>3744</v>
      </c>
      <c r="D34" s="30">
        <v>3182.25</v>
      </c>
      <c r="E34" s="20">
        <f>D34-C34</f>
        <v>-561.75</v>
      </c>
      <c r="F34" s="6">
        <f>IFERROR(E34/C34,0)</f>
        <v>-0.1500400641025641</v>
      </c>
    </row>
    <row r="35" spans="1:6" x14ac:dyDescent="0.25">
      <c r="A35" s="27" t="s">
        <v>45</v>
      </c>
      <c r="B35" s="27" t="s">
        <v>46</v>
      </c>
      <c r="C35" s="30">
        <v>7327</v>
      </c>
      <c r="D35" s="30">
        <v>6227.66</v>
      </c>
      <c r="E35" s="20">
        <f>D35-C35</f>
        <v>-1099.3400000000001</v>
      </c>
      <c r="F35" s="6">
        <f>IFERROR(E35/C35,0)</f>
        <v>-0.15003957963695921</v>
      </c>
    </row>
    <row r="36" spans="1:6" x14ac:dyDescent="0.25">
      <c r="A36" s="27" t="s">
        <v>374</v>
      </c>
      <c r="B36" s="27" t="s">
        <v>375</v>
      </c>
      <c r="C36" s="30">
        <v>1892</v>
      </c>
      <c r="D36" s="30">
        <v>1608.12</v>
      </c>
      <c r="E36" s="20">
        <f>D36-C36</f>
        <v>-283.88000000000011</v>
      </c>
      <c r="F36" s="6">
        <f>IFERROR(E36/C36,0)</f>
        <v>-0.15004228329809732</v>
      </c>
    </row>
    <row r="37" spans="1:6" x14ac:dyDescent="0.25">
      <c r="A37" s="27" t="s">
        <v>594</v>
      </c>
      <c r="B37" s="27" t="s">
        <v>595</v>
      </c>
      <c r="C37" s="30">
        <v>4869</v>
      </c>
      <c r="D37" s="30">
        <v>3933.61</v>
      </c>
      <c r="E37" s="20">
        <f>D37-C37</f>
        <v>-935.38999999999987</v>
      </c>
      <c r="F37" s="6">
        <f>IFERROR(E37/C37,0)</f>
        <v>-0.19211131649209282</v>
      </c>
    </row>
    <row r="38" spans="1:6" x14ac:dyDescent="0.25">
      <c r="A38" s="27" t="s">
        <v>518</v>
      </c>
      <c r="B38" s="27" t="s">
        <v>519</v>
      </c>
      <c r="C38" s="30">
        <v>4556</v>
      </c>
      <c r="D38" s="30">
        <v>3872.42</v>
      </c>
      <c r="E38" s="20">
        <f>D38-C38</f>
        <v>-683.57999999999993</v>
      </c>
      <c r="F38" s="6">
        <f>IFERROR(E38/C38,0)</f>
        <v>-0.15003950834064966</v>
      </c>
    </row>
    <row r="39" spans="1:6" x14ac:dyDescent="0.25">
      <c r="A39" s="27" t="s">
        <v>508</v>
      </c>
      <c r="B39" s="27" t="s">
        <v>509</v>
      </c>
      <c r="C39" s="30">
        <v>13172</v>
      </c>
      <c r="D39" s="30">
        <v>11195.68</v>
      </c>
      <c r="E39" s="20">
        <f>D39-C39</f>
        <v>-1976.3199999999997</v>
      </c>
      <c r="F39" s="6">
        <f>IFERROR(E39/C39,0)</f>
        <v>-0.15003947767992709</v>
      </c>
    </row>
    <row r="40" spans="1:6" x14ac:dyDescent="0.25">
      <c r="A40" s="27" t="s">
        <v>761</v>
      </c>
      <c r="B40" s="27" t="s">
        <v>762</v>
      </c>
      <c r="C40" s="30">
        <v>8342</v>
      </c>
      <c r="D40" s="30">
        <v>7090.36</v>
      </c>
      <c r="E40" s="20">
        <f>D40-C40</f>
        <v>-1251.6400000000003</v>
      </c>
      <c r="F40" s="6">
        <f>IFERROR(E40/C40,0)</f>
        <v>-0.15004075761208346</v>
      </c>
    </row>
    <row r="41" spans="1:6" x14ac:dyDescent="0.25">
      <c r="A41" s="27" t="s">
        <v>49</v>
      </c>
      <c r="B41" s="27" t="s">
        <v>564</v>
      </c>
      <c r="C41" s="30">
        <v>2402</v>
      </c>
      <c r="D41" s="30">
        <v>2807.72</v>
      </c>
      <c r="E41" s="20">
        <f>D41-C41</f>
        <v>405.7199999999998</v>
      </c>
      <c r="F41" s="6">
        <f>IFERROR(E41/C41,0)</f>
        <v>0.16890924229808485</v>
      </c>
    </row>
    <row r="42" spans="1:6" x14ac:dyDescent="0.25">
      <c r="A42" s="27" t="s">
        <v>51</v>
      </c>
      <c r="B42" s="27" t="s">
        <v>52</v>
      </c>
      <c r="C42" s="30">
        <v>10975</v>
      </c>
      <c r="D42" s="30">
        <v>9328.31</v>
      </c>
      <c r="E42" s="20">
        <f>D42-C42</f>
        <v>-1646.6900000000005</v>
      </c>
      <c r="F42" s="6">
        <f>IFERROR(E42/C42,0)</f>
        <v>-0.15004009111617317</v>
      </c>
    </row>
    <row r="43" spans="1:6" x14ac:dyDescent="0.25">
      <c r="A43" s="27" t="s">
        <v>53</v>
      </c>
      <c r="B43" s="27" t="s">
        <v>54</v>
      </c>
      <c r="C43" s="30">
        <v>5980</v>
      </c>
      <c r="D43" s="30">
        <v>5082.76</v>
      </c>
      <c r="E43" s="20">
        <f>D43-C43</f>
        <v>-897.23999999999978</v>
      </c>
      <c r="F43" s="6">
        <f>IFERROR(E43/C43,0)</f>
        <v>-0.15004013377926417</v>
      </c>
    </row>
    <row r="44" spans="1:6" x14ac:dyDescent="0.25">
      <c r="A44" s="27" t="s">
        <v>596</v>
      </c>
      <c r="B44" s="27" t="s">
        <v>597</v>
      </c>
      <c r="C44" s="30">
        <v>2093</v>
      </c>
      <c r="D44" s="30">
        <v>1778.97</v>
      </c>
      <c r="E44" s="20">
        <f>D44-C44</f>
        <v>-314.02999999999997</v>
      </c>
      <c r="F44" s="6">
        <f>IFERROR(E44/C44,0)</f>
        <v>-0.1500382226469183</v>
      </c>
    </row>
    <row r="45" spans="1:6" x14ac:dyDescent="0.25">
      <c r="A45" s="27" t="s">
        <v>598</v>
      </c>
      <c r="B45" s="27" t="s">
        <v>599</v>
      </c>
      <c r="C45" s="30">
        <v>4373</v>
      </c>
      <c r="D45" s="30">
        <v>3716.87</v>
      </c>
      <c r="E45" s="20">
        <f>D45-C45</f>
        <v>-656.13000000000011</v>
      </c>
      <c r="F45" s="6">
        <f>IFERROR(E45/C45,0)</f>
        <v>-0.1500411616739081</v>
      </c>
    </row>
    <row r="46" spans="1:6" x14ac:dyDescent="0.25">
      <c r="A46" s="27" t="s">
        <v>55</v>
      </c>
      <c r="B46" s="27" t="s">
        <v>600</v>
      </c>
      <c r="C46" s="30">
        <v>1034</v>
      </c>
      <c r="D46" s="30">
        <v>878.86</v>
      </c>
      <c r="E46" s="20">
        <f>D46-C46</f>
        <v>-155.13999999999999</v>
      </c>
      <c r="F46" s="6">
        <f>IFERROR(E46/C46,0)</f>
        <v>-0.15003868471953577</v>
      </c>
    </row>
    <row r="47" spans="1:6" x14ac:dyDescent="0.25">
      <c r="A47" s="27" t="s">
        <v>567</v>
      </c>
      <c r="B47" s="27" t="s">
        <v>568</v>
      </c>
      <c r="C47" s="30">
        <v>11522</v>
      </c>
      <c r="D47" s="30">
        <v>9793.24</v>
      </c>
      <c r="E47" s="20">
        <f>D47-C47</f>
        <v>-1728.7600000000002</v>
      </c>
      <c r="F47" s="6">
        <f>IFERROR(E47/C47,0)</f>
        <v>-0.1500399236243708</v>
      </c>
    </row>
    <row r="48" spans="1:6" x14ac:dyDescent="0.25">
      <c r="A48" s="27" t="s">
        <v>601</v>
      </c>
      <c r="B48" s="27" t="s">
        <v>602</v>
      </c>
      <c r="C48" s="30">
        <v>5304</v>
      </c>
      <c r="D48" s="30">
        <v>4508.1899999999996</v>
      </c>
      <c r="E48" s="20">
        <f>D48-C48</f>
        <v>-795.8100000000004</v>
      </c>
      <c r="F48" s="6">
        <f>IFERROR(E48/C48,0)</f>
        <v>-0.15003959276018108</v>
      </c>
    </row>
    <row r="49" spans="1:6" x14ac:dyDescent="0.25">
      <c r="A49" s="27" t="s">
        <v>603</v>
      </c>
      <c r="B49" s="27" t="s">
        <v>604</v>
      </c>
      <c r="C49" s="30">
        <v>775</v>
      </c>
      <c r="D49" s="30">
        <v>658.72</v>
      </c>
      <c r="E49" s="20">
        <f>D49-C49</f>
        <v>-116.27999999999997</v>
      </c>
      <c r="F49" s="6">
        <f>IFERROR(E49/C49,0)</f>
        <v>-0.15003870967741931</v>
      </c>
    </row>
    <row r="50" spans="1:6" x14ac:dyDescent="0.25">
      <c r="A50" s="27" t="s">
        <v>57</v>
      </c>
      <c r="B50" s="27" t="s">
        <v>58</v>
      </c>
      <c r="C50" s="30">
        <v>8492</v>
      </c>
      <c r="D50" s="30">
        <v>7217.86</v>
      </c>
      <c r="E50" s="20">
        <f>D50-C50</f>
        <v>-1274.1400000000003</v>
      </c>
      <c r="F50" s="6">
        <f>IFERROR(E50/C50,0)</f>
        <v>-0.15004003768252477</v>
      </c>
    </row>
    <row r="51" spans="1:6" x14ac:dyDescent="0.25">
      <c r="A51" s="27" t="s">
        <v>59</v>
      </c>
      <c r="B51" s="27" t="s">
        <v>60</v>
      </c>
      <c r="C51" s="30">
        <v>9134</v>
      </c>
      <c r="D51" s="30">
        <v>7763.54</v>
      </c>
      <c r="E51" s="20">
        <f>D51-C51</f>
        <v>-1370.46</v>
      </c>
      <c r="F51" s="6">
        <f>IFERROR(E51/C51,0)</f>
        <v>-0.15003941318151959</v>
      </c>
    </row>
    <row r="52" spans="1:6" x14ac:dyDescent="0.25">
      <c r="A52" s="27" t="s">
        <v>445</v>
      </c>
      <c r="B52" s="27" t="s">
        <v>446</v>
      </c>
      <c r="C52" s="30">
        <v>11800</v>
      </c>
      <c r="D52" s="30">
        <v>10029.530000000001</v>
      </c>
      <c r="E52" s="20">
        <f>D52-C52</f>
        <v>-1770.4699999999993</v>
      </c>
      <c r="F52" s="6">
        <f>IFERROR(E52/C52,0)</f>
        <v>-0.15003983050847453</v>
      </c>
    </row>
    <row r="53" spans="1:6" x14ac:dyDescent="0.25">
      <c r="A53" s="27" t="s">
        <v>605</v>
      </c>
      <c r="B53" s="27" t="s">
        <v>606</v>
      </c>
      <c r="C53" s="30">
        <v>3773</v>
      </c>
      <c r="D53" s="30">
        <v>3206.9</v>
      </c>
      <c r="E53" s="20">
        <f>D53-C53</f>
        <v>-566.09999999999991</v>
      </c>
      <c r="F53" s="6">
        <f>IFERROR(E53/C53,0)</f>
        <v>-0.15003975616220511</v>
      </c>
    </row>
    <row r="54" spans="1:6" x14ac:dyDescent="0.25">
      <c r="A54" s="27" t="s">
        <v>571</v>
      </c>
      <c r="B54" s="27" t="s">
        <v>572</v>
      </c>
      <c r="C54" s="30">
        <v>2876</v>
      </c>
      <c r="D54" s="30">
        <v>3045.61</v>
      </c>
      <c r="E54" s="20">
        <f>D54-C54</f>
        <v>169.61000000000013</v>
      </c>
      <c r="F54" s="6">
        <f>IFERROR(E54/C54,0)</f>
        <v>5.8974269819193369E-2</v>
      </c>
    </row>
    <row r="55" spans="1:6" x14ac:dyDescent="0.25">
      <c r="A55" s="27" t="s">
        <v>479</v>
      </c>
      <c r="B55" s="27" t="s">
        <v>480</v>
      </c>
      <c r="C55" s="30">
        <v>3491</v>
      </c>
      <c r="D55" s="30">
        <v>2967.21</v>
      </c>
      <c r="E55" s="20">
        <f>D55-C55</f>
        <v>-523.79</v>
      </c>
      <c r="F55" s="6">
        <f>IFERROR(E55/C55,0)</f>
        <v>-0.1500401031223145</v>
      </c>
    </row>
    <row r="56" spans="1:6" x14ac:dyDescent="0.25">
      <c r="A56" s="27" t="s">
        <v>447</v>
      </c>
      <c r="B56" s="27" t="s">
        <v>448</v>
      </c>
      <c r="C56" s="30">
        <v>6571</v>
      </c>
      <c r="D56" s="30">
        <v>5585.09</v>
      </c>
      <c r="E56" s="20">
        <f>D56-C56</f>
        <v>-985.90999999999985</v>
      </c>
      <c r="F56" s="6">
        <f>IFERROR(E56/C56,0)</f>
        <v>-0.15003956779789984</v>
      </c>
    </row>
    <row r="57" spans="1:6" x14ac:dyDescent="0.25">
      <c r="A57" s="27" t="s">
        <v>481</v>
      </c>
      <c r="B57" s="27" t="s">
        <v>482</v>
      </c>
      <c r="C57" s="30">
        <v>5370</v>
      </c>
      <c r="D57" s="30">
        <v>4564.29</v>
      </c>
      <c r="E57" s="20">
        <f>D57-C57</f>
        <v>-805.71</v>
      </c>
      <c r="F57" s="6">
        <f>IFERROR(E57/C57,0)</f>
        <v>-0.1500391061452514</v>
      </c>
    </row>
    <row r="58" spans="1:6" x14ac:dyDescent="0.25">
      <c r="A58" s="27" t="s">
        <v>763</v>
      </c>
      <c r="B58" s="27" t="s">
        <v>764</v>
      </c>
      <c r="C58" s="30">
        <v>7949</v>
      </c>
      <c r="D58" s="30">
        <v>6756.34</v>
      </c>
      <c r="E58" s="20">
        <f>D58-C58</f>
        <v>-1192.6599999999999</v>
      </c>
      <c r="F58" s="6">
        <f>IFERROR(E58/C58,0)</f>
        <v>-0.15003899861617812</v>
      </c>
    </row>
    <row r="59" spans="1:6" x14ac:dyDescent="0.25">
      <c r="A59" s="27" t="s">
        <v>607</v>
      </c>
      <c r="B59" s="27" t="s">
        <v>608</v>
      </c>
      <c r="C59" s="30">
        <v>3702</v>
      </c>
      <c r="D59" s="30">
        <v>3146.55</v>
      </c>
      <c r="E59" s="20">
        <f>D59-C59</f>
        <v>-555.44999999999982</v>
      </c>
      <c r="F59" s="6">
        <f>IFERROR(E59/C59,0)</f>
        <v>-0.15004051863857371</v>
      </c>
    </row>
    <row r="60" spans="1:6" x14ac:dyDescent="0.25">
      <c r="A60" s="27" t="s">
        <v>524</v>
      </c>
      <c r="B60" s="27" t="s">
        <v>525</v>
      </c>
      <c r="C60" s="30">
        <v>13377</v>
      </c>
      <c r="D60" s="30">
        <v>11369.92</v>
      </c>
      <c r="E60" s="20">
        <f>D60-C60</f>
        <v>-2007.08</v>
      </c>
      <c r="F60" s="6">
        <f>IFERROR(E60/C60,0)</f>
        <v>-0.15003962024370188</v>
      </c>
    </row>
    <row r="61" spans="1:6" x14ac:dyDescent="0.25">
      <c r="A61" s="27" t="s">
        <v>67</v>
      </c>
      <c r="B61" s="27" t="s">
        <v>68</v>
      </c>
      <c r="C61" s="30">
        <v>13360</v>
      </c>
      <c r="D61" s="30">
        <v>11355.46</v>
      </c>
      <c r="E61" s="20">
        <f>D61-C61</f>
        <v>-2004.5400000000009</v>
      </c>
      <c r="F61" s="6">
        <f>IFERROR(E61/C61,0)</f>
        <v>-0.15004041916167671</v>
      </c>
    </row>
    <row r="62" spans="1:6" x14ac:dyDescent="0.25">
      <c r="A62" s="27" t="s">
        <v>69</v>
      </c>
      <c r="B62" s="27" t="s">
        <v>70</v>
      </c>
      <c r="C62" s="30">
        <v>12959</v>
      </c>
      <c r="D62" s="30">
        <v>11014.63</v>
      </c>
      <c r="E62" s="20">
        <f>D62-C62</f>
        <v>-1944.3700000000008</v>
      </c>
      <c r="F62" s="6">
        <f>IFERROR(E62/C62,0)</f>
        <v>-0.15004012655297483</v>
      </c>
    </row>
    <row r="63" spans="1:6" x14ac:dyDescent="0.25">
      <c r="A63" s="27" t="s">
        <v>609</v>
      </c>
      <c r="B63" s="27" t="s">
        <v>610</v>
      </c>
      <c r="C63" s="30">
        <v>4178</v>
      </c>
      <c r="D63" s="30">
        <v>3551.13</v>
      </c>
      <c r="E63" s="20">
        <f>D63-C63</f>
        <v>-626.86999999999989</v>
      </c>
      <c r="F63" s="6">
        <f>IFERROR(E63/C63,0)</f>
        <v>-0.15004068932503586</v>
      </c>
    </row>
    <row r="64" spans="1:6" x14ac:dyDescent="0.25">
      <c r="A64" s="27" t="s">
        <v>71</v>
      </c>
      <c r="B64" s="27" t="s">
        <v>72</v>
      </c>
      <c r="C64" s="30">
        <v>3447</v>
      </c>
      <c r="D64" s="30">
        <v>2929.82</v>
      </c>
      <c r="E64" s="20">
        <f>D64-C64</f>
        <v>-517.17999999999984</v>
      </c>
      <c r="F64" s="6">
        <f>IFERROR(E64/C64,0)</f>
        <v>-0.15003771395416299</v>
      </c>
    </row>
    <row r="65" spans="1:6" x14ac:dyDescent="0.25">
      <c r="A65" s="27" t="s">
        <v>611</v>
      </c>
      <c r="B65" s="27" t="s">
        <v>612</v>
      </c>
      <c r="C65" s="30">
        <v>3320</v>
      </c>
      <c r="D65" s="30">
        <v>2821.87</v>
      </c>
      <c r="E65" s="20">
        <f>D65-C65</f>
        <v>-498.13000000000011</v>
      </c>
      <c r="F65" s="6">
        <f>IFERROR(E65/C65,0)</f>
        <v>-0.15003915662650605</v>
      </c>
    </row>
    <row r="66" spans="1:6" x14ac:dyDescent="0.25">
      <c r="A66" s="27" t="s">
        <v>613</v>
      </c>
      <c r="B66" s="27" t="s">
        <v>614</v>
      </c>
      <c r="C66" s="30">
        <v>3209</v>
      </c>
      <c r="D66" s="30">
        <v>2727.52</v>
      </c>
      <c r="E66" s="20">
        <f>D66-C66</f>
        <v>-481.48</v>
      </c>
      <c r="F66" s="6">
        <f>IFERROR(E66/C66,0)</f>
        <v>-0.15004051106263633</v>
      </c>
    </row>
    <row r="67" spans="1:6" x14ac:dyDescent="0.25">
      <c r="A67" s="27" t="s">
        <v>422</v>
      </c>
      <c r="B67" s="27" t="s">
        <v>423</v>
      </c>
      <c r="C67" s="30">
        <v>15920</v>
      </c>
      <c r="D67" s="30">
        <v>13531.37</v>
      </c>
      <c r="E67" s="20">
        <f>D67-C67</f>
        <v>-2388.6299999999992</v>
      </c>
      <c r="F67" s="6">
        <f>IFERROR(E67/C67,0)</f>
        <v>-0.15003957286432157</v>
      </c>
    </row>
    <row r="68" spans="1:6" x14ac:dyDescent="0.25">
      <c r="A68" s="27" t="s">
        <v>412</v>
      </c>
      <c r="B68" s="27" t="s">
        <v>413</v>
      </c>
      <c r="C68" s="30">
        <v>4051</v>
      </c>
      <c r="D68" s="30">
        <v>3443.18</v>
      </c>
      <c r="E68" s="20">
        <f>D68-C68</f>
        <v>-607.82000000000016</v>
      </c>
      <c r="F68" s="6">
        <f>IFERROR(E68/C68,0)</f>
        <v>-0.15004196494692673</v>
      </c>
    </row>
    <row r="69" spans="1:6" x14ac:dyDescent="0.25">
      <c r="A69" s="27" t="s">
        <v>615</v>
      </c>
      <c r="B69" s="27" t="s">
        <v>616</v>
      </c>
      <c r="C69" s="30">
        <v>4880</v>
      </c>
      <c r="D69" s="30">
        <v>4147.8</v>
      </c>
      <c r="E69" s="20">
        <f>D69-C69</f>
        <v>-732.19999999999982</v>
      </c>
      <c r="F69" s="6">
        <f>IFERROR(E69/C69,0)</f>
        <v>-0.15004098360655735</v>
      </c>
    </row>
    <row r="70" spans="1:6" x14ac:dyDescent="0.25">
      <c r="A70" s="27" t="s">
        <v>617</v>
      </c>
      <c r="B70" s="27" t="s">
        <v>618</v>
      </c>
      <c r="C70" s="30">
        <v>10319</v>
      </c>
      <c r="D70" s="30">
        <v>8770.73</v>
      </c>
      <c r="E70" s="20">
        <f>D70-C70</f>
        <v>-1548.2700000000004</v>
      </c>
      <c r="F70" s="6">
        <f>IFERROR(E70/C70,0)</f>
        <v>-0.15004070161837391</v>
      </c>
    </row>
    <row r="71" spans="1:6" x14ac:dyDescent="0.25">
      <c r="A71" s="27" t="s">
        <v>79</v>
      </c>
      <c r="B71" s="27" t="s">
        <v>347</v>
      </c>
      <c r="C71" s="30">
        <v>4139</v>
      </c>
      <c r="D71" s="30">
        <v>3517.98</v>
      </c>
      <c r="E71" s="20">
        <f>D71-C71</f>
        <v>-621.02</v>
      </c>
      <c r="F71" s="6">
        <f>IFERROR(E71/C71,0)</f>
        <v>-0.15004107272287992</v>
      </c>
    </row>
    <row r="72" spans="1:6" x14ac:dyDescent="0.25">
      <c r="A72" s="27" t="s">
        <v>81</v>
      </c>
      <c r="B72" s="27" t="s">
        <v>82</v>
      </c>
      <c r="C72" s="30">
        <v>6561</v>
      </c>
      <c r="D72" s="30">
        <v>5576.59</v>
      </c>
      <c r="E72" s="20">
        <f>D72-C72</f>
        <v>-984.40999999999985</v>
      </c>
      <c r="F72" s="6">
        <f>IFERROR(E72/C72,0)</f>
        <v>-0.1500396281054717</v>
      </c>
    </row>
    <row r="73" spans="1:6" x14ac:dyDescent="0.25">
      <c r="A73" s="27" t="s">
        <v>562</v>
      </c>
      <c r="B73" s="27" t="s">
        <v>563</v>
      </c>
      <c r="C73" s="30">
        <v>6225</v>
      </c>
      <c r="D73" s="30">
        <v>5291</v>
      </c>
      <c r="E73" s="20">
        <f>D73-C73</f>
        <v>-934</v>
      </c>
      <c r="F73" s="6">
        <f>IFERROR(E73/C73,0)</f>
        <v>-0.15004016064257028</v>
      </c>
    </row>
    <row r="74" spans="1:6" x14ac:dyDescent="0.25">
      <c r="A74" s="27" t="s">
        <v>83</v>
      </c>
      <c r="B74" s="27" t="s">
        <v>84</v>
      </c>
      <c r="C74" s="30">
        <v>4552</v>
      </c>
      <c r="D74" s="30">
        <v>3869.02</v>
      </c>
      <c r="E74" s="20">
        <f>D74-C74</f>
        <v>-682.98</v>
      </c>
      <c r="F74" s="6">
        <f>IFERROR(E74/C74,0)</f>
        <v>-0.15003954305799649</v>
      </c>
    </row>
    <row r="75" spans="1:6" x14ac:dyDescent="0.25">
      <c r="A75" s="27" t="s">
        <v>453</v>
      </c>
      <c r="B75" s="27" t="s">
        <v>454</v>
      </c>
      <c r="C75" s="30">
        <v>6338</v>
      </c>
      <c r="D75" s="30">
        <v>5387.05</v>
      </c>
      <c r="E75" s="20">
        <f>D75-C75</f>
        <v>-950.94999999999982</v>
      </c>
      <c r="F75" s="6">
        <f>IFERROR(E75/C75,0)</f>
        <v>-0.15003944461975383</v>
      </c>
    </row>
    <row r="76" spans="1:6" x14ac:dyDescent="0.25">
      <c r="A76" s="27" t="s">
        <v>526</v>
      </c>
      <c r="B76" s="27" t="s">
        <v>527</v>
      </c>
      <c r="C76" s="30">
        <v>3697</v>
      </c>
      <c r="D76" s="30">
        <v>3142.31</v>
      </c>
      <c r="E76" s="20">
        <f>D76-C76</f>
        <v>-554.69000000000005</v>
      </c>
      <c r="F76" s="6">
        <f>IFERROR(E76/C76,0)</f>
        <v>-0.15003786854206114</v>
      </c>
    </row>
    <row r="77" spans="1:6" x14ac:dyDescent="0.25">
      <c r="A77" s="27" t="s">
        <v>85</v>
      </c>
      <c r="B77" s="27" t="s">
        <v>86</v>
      </c>
      <c r="C77" s="30">
        <v>3894</v>
      </c>
      <c r="D77" s="30">
        <v>3309.74</v>
      </c>
      <c r="E77" s="20">
        <f>D77-C77</f>
        <v>-584.26000000000022</v>
      </c>
      <c r="F77" s="6">
        <f>IFERROR(E77/C77,0)</f>
        <v>-0.15004108885464823</v>
      </c>
    </row>
    <row r="78" spans="1:6" x14ac:dyDescent="0.25">
      <c r="A78" s="27" t="s">
        <v>426</v>
      </c>
      <c r="B78" s="27" t="s">
        <v>427</v>
      </c>
      <c r="C78" s="30">
        <v>3719</v>
      </c>
      <c r="D78" s="30">
        <v>3161</v>
      </c>
      <c r="E78" s="20">
        <f>D78-C78</f>
        <v>-558</v>
      </c>
      <c r="F78" s="6">
        <f>IFERROR(E78/C78,0)</f>
        <v>-0.15004033342296316</v>
      </c>
    </row>
    <row r="79" spans="1:6" x14ac:dyDescent="0.25">
      <c r="A79" s="27" t="s">
        <v>424</v>
      </c>
      <c r="B79" s="27" t="s">
        <v>425</v>
      </c>
      <c r="C79" s="30">
        <v>8125</v>
      </c>
      <c r="D79" s="30">
        <v>6905.93</v>
      </c>
      <c r="E79" s="20">
        <f>D79-C79</f>
        <v>-1219.0699999999997</v>
      </c>
      <c r="F79" s="6">
        <f>IFERROR(E79/C79,0)</f>
        <v>-0.15003938461538457</v>
      </c>
    </row>
    <row r="80" spans="1:6" x14ac:dyDescent="0.25">
      <c r="A80" s="27" t="s">
        <v>428</v>
      </c>
      <c r="B80" s="27" t="s">
        <v>429</v>
      </c>
      <c r="C80" s="30">
        <v>4046</v>
      </c>
      <c r="D80" s="30">
        <v>3438.94</v>
      </c>
      <c r="E80" s="20">
        <f>D80-C80</f>
        <v>-607.05999999999995</v>
      </c>
      <c r="F80" s="6">
        <f>IFERROR(E80/C80,0)</f>
        <v>-0.15003954522985663</v>
      </c>
    </row>
    <row r="81" spans="1:6" x14ac:dyDescent="0.25">
      <c r="A81" s="27" t="s">
        <v>560</v>
      </c>
      <c r="B81" s="27" t="s">
        <v>561</v>
      </c>
      <c r="C81" s="30">
        <v>2619</v>
      </c>
      <c r="D81" s="30">
        <v>2208.6</v>
      </c>
      <c r="E81" s="20">
        <f>D81-C81</f>
        <v>-410.40000000000009</v>
      </c>
      <c r="F81" s="6">
        <f>IFERROR(E81/C81,0)</f>
        <v>-0.15670103092783508</v>
      </c>
    </row>
    <row r="82" spans="1:6" x14ac:dyDescent="0.25">
      <c r="A82" s="27" t="s">
        <v>619</v>
      </c>
      <c r="B82" s="27" t="s">
        <v>620</v>
      </c>
      <c r="C82" s="30">
        <v>5303</v>
      </c>
      <c r="D82" s="30">
        <v>4507.34</v>
      </c>
      <c r="E82" s="20">
        <f>D82-C82</f>
        <v>-795.65999999999985</v>
      </c>
      <c r="F82" s="6">
        <f>IFERROR(E82/C82,0)</f>
        <v>-0.15003960022628698</v>
      </c>
    </row>
    <row r="83" spans="1:6" x14ac:dyDescent="0.25">
      <c r="A83" s="27" t="s">
        <v>621</v>
      </c>
      <c r="B83" s="27" t="s">
        <v>622</v>
      </c>
      <c r="C83" s="30">
        <v>3436</v>
      </c>
      <c r="D83" s="30">
        <v>2920.46</v>
      </c>
      <c r="E83" s="20">
        <f>D83-C83</f>
        <v>-515.54</v>
      </c>
      <c r="F83" s="6">
        <f>IFERROR(E83/C83,0)</f>
        <v>-0.15004074505238649</v>
      </c>
    </row>
    <row r="84" spans="1:6" x14ac:dyDescent="0.25">
      <c r="A84" s="27" t="s">
        <v>623</v>
      </c>
      <c r="B84" s="27" t="s">
        <v>624</v>
      </c>
      <c r="C84" s="30">
        <v>4177</v>
      </c>
      <c r="D84" s="30">
        <v>3550.28</v>
      </c>
      <c r="E84" s="20">
        <f>D84-C84</f>
        <v>-626.7199999999998</v>
      </c>
      <c r="F84" s="6">
        <f>IFERROR(E84/C84,0)</f>
        <v>-0.15004069906631548</v>
      </c>
    </row>
    <row r="85" spans="1:6" x14ac:dyDescent="0.25">
      <c r="A85" s="27" t="s">
        <v>625</v>
      </c>
      <c r="B85" s="27" t="s">
        <v>626</v>
      </c>
      <c r="C85" s="30">
        <v>3100</v>
      </c>
      <c r="D85" s="30">
        <v>2634.88</v>
      </c>
      <c r="E85" s="20">
        <f>D85-C85</f>
        <v>-465.11999999999989</v>
      </c>
      <c r="F85" s="6">
        <f>IFERROR(E85/C85,0)</f>
        <v>-0.15003870967741931</v>
      </c>
    </row>
    <row r="86" spans="1:6" x14ac:dyDescent="0.25">
      <c r="A86" s="27" t="s">
        <v>569</v>
      </c>
      <c r="B86" s="27" t="s">
        <v>570</v>
      </c>
      <c r="C86" s="30">
        <v>2376</v>
      </c>
      <c r="D86" s="30">
        <v>1165.25</v>
      </c>
      <c r="E86" s="20">
        <f>D86-C86</f>
        <v>-1210.75</v>
      </c>
      <c r="F86" s="6">
        <f>IFERROR(E86/C86,0)</f>
        <v>-0.50957491582491588</v>
      </c>
    </row>
    <row r="87" spans="1:6" x14ac:dyDescent="0.25">
      <c r="A87" s="27" t="s">
        <v>765</v>
      </c>
      <c r="B87" s="27" t="s">
        <v>766</v>
      </c>
      <c r="C87" s="30">
        <v>4082</v>
      </c>
      <c r="D87" s="30">
        <v>3469.54</v>
      </c>
      <c r="E87" s="20">
        <f>D87-C87</f>
        <v>-612.46</v>
      </c>
      <c r="F87" s="6">
        <f>IFERROR(E87/C87,0)</f>
        <v>-0.1500391964723175</v>
      </c>
    </row>
    <row r="88" spans="1:6" x14ac:dyDescent="0.25">
      <c r="A88" s="27" t="s">
        <v>97</v>
      </c>
      <c r="B88" s="27" t="s">
        <v>98</v>
      </c>
      <c r="C88" s="30">
        <v>1204</v>
      </c>
      <c r="D88" s="30">
        <v>1023.35</v>
      </c>
      <c r="E88" s="20">
        <f>D88-C88</f>
        <v>-180.64999999999998</v>
      </c>
      <c r="F88" s="6">
        <f>IFERROR(E88/C88,0)</f>
        <v>-0.15004152823920264</v>
      </c>
    </row>
    <row r="89" spans="1:6" x14ac:dyDescent="0.25">
      <c r="A89" s="27" t="s">
        <v>101</v>
      </c>
      <c r="B89" s="27" t="s">
        <v>102</v>
      </c>
      <c r="C89" s="30">
        <v>4580</v>
      </c>
      <c r="D89" s="30">
        <v>3892.82</v>
      </c>
      <c r="E89" s="20">
        <f>D89-C89</f>
        <v>-687.17999999999984</v>
      </c>
      <c r="F89" s="6">
        <f>IFERROR(E89/C89,0)</f>
        <v>-0.15003930131004364</v>
      </c>
    </row>
    <row r="90" spans="1:6" x14ac:dyDescent="0.25">
      <c r="A90" s="27" t="s">
        <v>627</v>
      </c>
      <c r="B90" s="27" t="s">
        <v>628</v>
      </c>
      <c r="C90" s="30">
        <v>2774</v>
      </c>
      <c r="D90" s="30">
        <v>2357.79</v>
      </c>
      <c r="E90" s="20">
        <f>D90-C90</f>
        <v>-416.21000000000004</v>
      </c>
      <c r="F90" s="6">
        <f>IFERROR(E90/C90,0)</f>
        <v>-0.15003965392934393</v>
      </c>
    </row>
    <row r="91" spans="1:6" x14ac:dyDescent="0.25">
      <c r="A91" s="27" t="s">
        <v>767</v>
      </c>
      <c r="B91" s="27" t="s">
        <v>768</v>
      </c>
      <c r="C91" s="30">
        <v>8327</v>
      </c>
      <c r="D91" s="30">
        <v>7077.62</v>
      </c>
      <c r="E91" s="20">
        <f>D91-C91</f>
        <v>-1249.3800000000001</v>
      </c>
      <c r="F91" s="6">
        <f>IFERROR(E91/C91,0)</f>
        <v>-0.15003963011889038</v>
      </c>
    </row>
    <row r="92" spans="1:6" x14ac:dyDescent="0.25">
      <c r="A92" s="27" t="s">
        <v>455</v>
      </c>
      <c r="B92" s="27" t="s">
        <v>456</v>
      </c>
      <c r="C92" s="30">
        <v>5645</v>
      </c>
      <c r="D92" s="30">
        <v>4798.03</v>
      </c>
      <c r="E92" s="20">
        <f>D92-C92</f>
        <v>-846.97000000000025</v>
      </c>
      <c r="F92" s="6">
        <f>IFERROR(E92/C92,0)</f>
        <v>-0.15003897254207268</v>
      </c>
    </row>
    <row r="93" spans="1:6" x14ac:dyDescent="0.25">
      <c r="A93" s="27" t="s">
        <v>103</v>
      </c>
      <c r="B93" s="27" t="s">
        <v>629</v>
      </c>
      <c r="C93" s="30">
        <v>2240</v>
      </c>
      <c r="D93" s="30">
        <v>1903.91</v>
      </c>
      <c r="E93" s="20">
        <f>D93-C93</f>
        <v>-336.08999999999992</v>
      </c>
      <c r="F93" s="6">
        <f>IFERROR(E93/C93,0)</f>
        <v>-0.15004017857142854</v>
      </c>
    </row>
    <row r="94" spans="1:6" x14ac:dyDescent="0.25">
      <c r="A94" s="27" t="s">
        <v>107</v>
      </c>
      <c r="B94" s="27" t="s">
        <v>108</v>
      </c>
      <c r="C94" s="30">
        <v>13137</v>
      </c>
      <c r="D94" s="30">
        <v>11165.92</v>
      </c>
      <c r="E94" s="20">
        <f>D94-C94</f>
        <v>-1971.08</v>
      </c>
      <c r="F94" s="6">
        <f>IFERROR(E94/C94,0)</f>
        <v>-0.1500403440663774</v>
      </c>
    </row>
    <row r="95" spans="1:6" x14ac:dyDescent="0.25">
      <c r="A95" s="27" t="s">
        <v>109</v>
      </c>
      <c r="B95" s="27" t="s">
        <v>110</v>
      </c>
      <c r="C95" s="30">
        <v>6762</v>
      </c>
      <c r="D95" s="30">
        <v>5747.43</v>
      </c>
      <c r="E95" s="20">
        <f>D95-C95</f>
        <v>-1014.5699999999997</v>
      </c>
      <c r="F95" s="6">
        <f>IFERROR(E95/C95,0)</f>
        <v>-0.15003992901508426</v>
      </c>
    </row>
    <row r="96" spans="1:6" x14ac:dyDescent="0.25">
      <c r="A96" s="27" t="s">
        <v>111</v>
      </c>
      <c r="B96" s="27" t="s">
        <v>112</v>
      </c>
      <c r="C96" s="30">
        <v>4936</v>
      </c>
      <c r="D96" s="30">
        <v>4195.3999999999996</v>
      </c>
      <c r="E96" s="20">
        <f>D96-C96</f>
        <v>-740.60000000000036</v>
      </c>
      <c r="F96" s="6">
        <f>IFERROR(E96/C96,0)</f>
        <v>-0.15004051863857382</v>
      </c>
    </row>
    <row r="97" spans="1:6" x14ac:dyDescent="0.25">
      <c r="A97" s="27" t="s">
        <v>113</v>
      </c>
      <c r="B97" s="27" t="s">
        <v>457</v>
      </c>
      <c r="C97" s="30">
        <v>9910</v>
      </c>
      <c r="D97" s="30">
        <v>8423.1</v>
      </c>
      <c r="E97" s="20">
        <f>D97-C97</f>
        <v>-1486.8999999999996</v>
      </c>
      <c r="F97" s="6">
        <f>IFERROR(E97/C97,0)</f>
        <v>-0.1500403632694248</v>
      </c>
    </row>
    <row r="98" spans="1:6" x14ac:dyDescent="0.25">
      <c r="A98" s="27" t="s">
        <v>630</v>
      </c>
      <c r="B98" s="27" t="s">
        <v>631</v>
      </c>
      <c r="C98" s="30">
        <v>2807</v>
      </c>
      <c r="D98" s="30">
        <v>2385.84</v>
      </c>
      <c r="E98" s="20">
        <f>D98-C98</f>
        <v>-421.15999999999985</v>
      </c>
      <c r="F98" s="6">
        <f>IFERROR(E98/C98,0)</f>
        <v>-0.15003918774492336</v>
      </c>
    </row>
    <row r="99" spans="1:6" x14ac:dyDescent="0.25">
      <c r="A99" s="27" t="s">
        <v>115</v>
      </c>
      <c r="B99" s="27" t="s">
        <v>116</v>
      </c>
      <c r="C99" s="30">
        <v>5988</v>
      </c>
      <c r="D99" s="30">
        <v>5089.5600000000004</v>
      </c>
      <c r="E99" s="20">
        <f>D99-C99</f>
        <v>-898.4399999999996</v>
      </c>
      <c r="F99" s="6">
        <f>IFERROR(E99/C99,0)</f>
        <v>-0.15004008016032058</v>
      </c>
    </row>
    <row r="100" spans="1:6" x14ac:dyDescent="0.25">
      <c r="A100" s="27" t="s">
        <v>467</v>
      </c>
      <c r="B100" s="27" t="s">
        <v>468</v>
      </c>
      <c r="C100" s="30">
        <v>6169</v>
      </c>
      <c r="D100" s="30">
        <v>5243.4</v>
      </c>
      <c r="E100" s="20">
        <f>D100-C100</f>
        <v>-925.60000000000036</v>
      </c>
      <c r="F100" s="6">
        <f>IFERROR(E100/C100,0)</f>
        <v>-0.15004052520667863</v>
      </c>
    </row>
    <row r="101" spans="1:6" x14ac:dyDescent="0.25">
      <c r="A101" s="27" t="s">
        <v>443</v>
      </c>
      <c r="B101" s="27" t="s">
        <v>444</v>
      </c>
      <c r="C101" s="30">
        <v>2680</v>
      </c>
      <c r="D101" s="30">
        <v>2277.89</v>
      </c>
      <c r="E101" s="20">
        <f>D101-C101</f>
        <v>-402.11000000000013</v>
      </c>
      <c r="F101" s="6">
        <f>IFERROR(E101/C101,0)</f>
        <v>-0.15004104477611946</v>
      </c>
    </row>
    <row r="102" spans="1:6" x14ac:dyDescent="0.25">
      <c r="A102" s="27" t="s">
        <v>632</v>
      </c>
      <c r="B102" s="27" t="s">
        <v>633</v>
      </c>
      <c r="C102" s="30">
        <v>3161</v>
      </c>
      <c r="D102" s="30">
        <v>2686.73</v>
      </c>
      <c r="E102" s="20">
        <f>D102-C102</f>
        <v>-474.27</v>
      </c>
      <c r="F102" s="6">
        <f>IFERROR(E102/C102,0)</f>
        <v>-0.15003796267004113</v>
      </c>
    </row>
    <row r="103" spans="1:6" x14ac:dyDescent="0.25">
      <c r="A103" s="27" t="s">
        <v>117</v>
      </c>
      <c r="B103" s="27" t="s">
        <v>118</v>
      </c>
      <c r="C103" s="30">
        <v>10914</v>
      </c>
      <c r="D103" s="30">
        <v>9276.4599999999991</v>
      </c>
      <c r="E103" s="20">
        <f>D103-C103</f>
        <v>-1637.5400000000009</v>
      </c>
      <c r="F103" s="6">
        <f>IFERROR(E103/C103,0)</f>
        <v>-0.15004031519149724</v>
      </c>
    </row>
    <row r="104" spans="1:6" x14ac:dyDescent="0.25">
      <c r="A104" s="27" t="s">
        <v>634</v>
      </c>
      <c r="B104" s="27" t="s">
        <v>635</v>
      </c>
      <c r="C104" s="30">
        <v>2132</v>
      </c>
      <c r="D104" s="30">
        <v>1812.11</v>
      </c>
      <c r="E104" s="20">
        <f>D104-C104</f>
        <v>-319.8900000000001</v>
      </c>
      <c r="F104" s="6">
        <f>IFERROR(E104/C104,0)</f>
        <v>-0.15004221388367733</v>
      </c>
    </row>
    <row r="105" spans="1:6" x14ac:dyDescent="0.25">
      <c r="A105" s="27" t="s">
        <v>348</v>
      </c>
      <c r="B105" s="27" t="s">
        <v>349</v>
      </c>
      <c r="C105" s="30">
        <v>2133</v>
      </c>
      <c r="D105" s="30">
        <v>1812.97</v>
      </c>
      <c r="E105" s="20">
        <f>D105-C105</f>
        <v>-320.02999999999997</v>
      </c>
      <c r="F105" s="6">
        <f>IFERROR(E105/C105,0)</f>
        <v>-0.15003750586029066</v>
      </c>
    </row>
    <row r="106" spans="1:6" x14ac:dyDescent="0.25">
      <c r="A106" s="27" t="s">
        <v>636</v>
      </c>
      <c r="B106" s="27" t="s">
        <v>637</v>
      </c>
      <c r="C106" s="30">
        <v>10275</v>
      </c>
      <c r="D106" s="30">
        <v>8733.34</v>
      </c>
      <c r="E106" s="20">
        <f>D106-C106</f>
        <v>-1541.6599999999999</v>
      </c>
      <c r="F106" s="6">
        <f>IFERROR(E106/C106,0)</f>
        <v>-0.15003990267639902</v>
      </c>
    </row>
    <row r="107" spans="1:6" x14ac:dyDescent="0.25">
      <c r="A107" s="27" t="s">
        <v>638</v>
      </c>
      <c r="B107" s="27" t="s">
        <v>639</v>
      </c>
      <c r="C107" s="30">
        <v>4573</v>
      </c>
      <c r="D107" s="30">
        <v>3886.87</v>
      </c>
      <c r="E107" s="20">
        <f>D107-C107</f>
        <v>-686.13000000000011</v>
      </c>
      <c r="F107" s="6">
        <f>IFERROR(E107/C107,0)</f>
        <v>-0.1500393614694949</v>
      </c>
    </row>
    <row r="108" spans="1:6" x14ac:dyDescent="0.25">
      <c r="A108" s="27" t="s">
        <v>640</v>
      </c>
      <c r="B108" s="27" t="s">
        <v>641</v>
      </c>
      <c r="C108" s="30">
        <v>7584</v>
      </c>
      <c r="D108" s="30">
        <v>6446.1</v>
      </c>
      <c r="E108" s="20">
        <f>D108-C108</f>
        <v>-1137.8999999999996</v>
      </c>
      <c r="F108" s="6">
        <f>IFERROR(E108/C108,0)</f>
        <v>-0.15003955696202526</v>
      </c>
    </row>
    <row r="109" spans="1:6" x14ac:dyDescent="0.25">
      <c r="A109" s="27" t="s">
        <v>458</v>
      </c>
      <c r="B109" s="27" t="s">
        <v>459</v>
      </c>
      <c r="C109" s="30">
        <v>5727</v>
      </c>
      <c r="D109" s="30">
        <v>4867.72</v>
      </c>
      <c r="E109" s="20">
        <f>D109-C109</f>
        <v>-859.27999999999975</v>
      </c>
      <c r="F109" s="6">
        <f>IFERROR(E109/C109,0)</f>
        <v>-0.15004016064257023</v>
      </c>
    </row>
    <row r="110" spans="1:6" x14ac:dyDescent="0.25">
      <c r="A110" s="27" t="s">
        <v>441</v>
      </c>
      <c r="B110" s="27" t="s">
        <v>442</v>
      </c>
      <c r="C110" s="30">
        <v>7426</v>
      </c>
      <c r="D110" s="30">
        <v>6311.8</v>
      </c>
      <c r="E110" s="20">
        <f>D110-C110</f>
        <v>-1114.1999999999998</v>
      </c>
      <c r="F110" s="6">
        <f>IFERROR(E110/C110,0)</f>
        <v>-0.15004039859951518</v>
      </c>
    </row>
    <row r="111" spans="1:6" x14ac:dyDescent="0.25">
      <c r="A111" s="27" t="s">
        <v>119</v>
      </c>
      <c r="B111" s="27" t="s">
        <v>120</v>
      </c>
      <c r="C111" s="30">
        <v>13993</v>
      </c>
      <c r="D111" s="30">
        <v>11893.49</v>
      </c>
      <c r="E111" s="20">
        <f>D111-C111</f>
        <v>-2099.5100000000002</v>
      </c>
      <c r="F111" s="6">
        <f>IFERROR(E111/C111,0)</f>
        <v>-0.15004002001000502</v>
      </c>
    </row>
    <row r="112" spans="1:6" x14ac:dyDescent="0.25">
      <c r="A112" s="27" t="s">
        <v>769</v>
      </c>
      <c r="B112" s="27" t="s">
        <v>770</v>
      </c>
      <c r="C112" s="30">
        <v>3449</v>
      </c>
      <c r="D112" s="30">
        <v>2931.52</v>
      </c>
      <c r="E112" s="20">
        <f>D112-C112</f>
        <v>-517.48</v>
      </c>
      <c r="F112" s="6">
        <f>IFERROR(E112/C112,0)</f>
        <v>-0.15003769208466222</v>
      </c>
    </row>
    <row r="113" spans="1:6" x14ac:dyDescent="0.25">
      <c r="A113" s="27" t="s">
        <v>642</v>
      </c>
      <c r="B113" s="27" t="s">
        <v>643</v>
      </c>
      <c r="C113" s="30">
        <v>2709</v>
      </c>
      <c r="D113" s="30">
        <v>2302.54</v>
      </c>
      <c r="E113" s="20">
        <f>D113-C113</f>
        <v>-406.46000000000004</v>
      </c>
      <c r="F113" s="6">
        <f>IFERROR(E113/C113,0)</f>
        <v>-0.15004060538944261</v>
      </c>
    </row>
    <row r="114" spans="1:6" x14ac:dyDescent="0.25">
      <c r="A114" s="27" t="s">
        <v>451</v>
      </c>
      <c r="B114" s="27" t="s">
        <v>452</v>
      </c>
      <c r="C114" s="30">
        <v>2305</v>
      </c>
      <c r="D114" s="30">
        <v>1959.16</v>
      </c>
      <c r="E114" s="20">
        <f>D114-C114</f>
        <v>-345.83999999999992</v>
      </c>
      <c r="F114" s="6">
        <f>IFERROR(E114/C114,0)</f>
        <v>-0.15003904555314529</v>
      </c>
    </row>
    <row r="115" spans="1:6" x14ac:dyDescent="0.25">
      <c r="A115" s="27" t="s">
        <v>469</v>
      </c>
      <c r="B115" s="27" t="s">
        <v>470</v>
      </c>
      <c r="C115" s="30">
        <v>2644</v>
      </c>
      <c r="D115" s="30">
        <v>2247.29</v>
      </c>
      <c r="E115" s="20">
        <f>D115-C115</f>
        <v>-396.71000000000004</v>
      </c>
      <c r="F115" s="6">
        <f>IFERROR(E115/C115,0)</f>
        <v>-0.15004160363086233</v>
      </c>
    </row>
    <row r="116" spans="1:6" x14ac:dyDescent="0.25">
      <c r="A116" s="27" t="s">
        <v>771</v>
      </c>
      <c r="B116" s="27" t="s">
        <v>772</v>
      </c>
      <c r="C116" s="30">
        <v>2727</v>
      </c>
      <c r="D116" s="30">
        <v>2317.84</v>
      </c>
      <c r="E116" s="20">
        <f>D116-C116</f>
        <v>-409.15999999999985</v>
      </c>
      <c r="F116" s="6">
        <f>IFERROR(E116/C116,0)</f>
        <v>-0.15004033736706998</v>
      </c>
    </row>
    <row r="117" spans="1:6" x14ac:dyDescent="0.25">
      <c r="A117" s="27" t="s">
        <v>773</v>
      </c>
      <c r="B117" s="27" t="s">
        <v>774</v>
      </c>
      <c r="C117" s="30">
        <v>4412</v>
      </c>
      <c r="D117" s="30">
        <v>3750.02</v>
      </c>
      <c r="E117" s="20">
        <f>D117-C117</f>
        <v>-661.98</v>
      </c>
      <c r="F117" s="6">
        <f>IFERROR(E117/C117,0)</f>
        <v>-0.15004079782411606</v>
      </c>
    </row>
    <row r="118" spans="1:6" x14ac:dyDescent="0.25">
      <c r="A118" s="27" t="s">
        <v>644</v>
      </c>
      <c r="B118" s="27" t="s">
        <v>645</v>
      </c>
      <c r="C118" s="30">
        <v>7079</v>
      </c>
      <c r="D118" s="30">
        <v>6016.87</v>
      </c>
      <c r="E118" s="20">
        <f>D118-C118</f>
        <v>-1062.1300000000001</v>
      </c>
      <c r="F118" s="6">
        <f>IFERROR(E118/C118,0)</f>
        <v>-0.15003955360926685</v>
      </c>
    </row>
    <row r="119" spans="1:6" x14ac:dyDescent="0.25">
      <c r="A119" s="27" t="s">
        <v>775</v>
      </c>
      <c r="B119" s="27" t="s">
        <v>776</v>
      </c>
      <c r="C119" s="30">
        <v>10061</v>
      </c>
      <c r="D119" s="30">
        <v>8551.4500000000007</v>
      </c>
      <c r="E119" s="20">
        <f>D119-C119</f>
        <v>-1509.5499999999993</v>
      </c>
      <c r="F119" s="6">
        <f>IFERROR(E119/C119,0)</f>
        <v>-0.15003975747937573</v>
      </c>
    </row>
    <row r="120" spans="1:6" x14ac:dyDescent="0.25">
      <c r="A120" s="27" t="s">
        <v>646</v>
      </c>
      <c r="B120" s="27" t="s">
        <v>647</v>
      </c>
      <c r="C120" s="30">
        <v>7068</v>
      </c>
      <c r="D120" s="30">
        <v>6007.52</v>
      </c>
      <c r="E120" s="20">
        <f>D120-C120</f>
        <v>-1060.4799999999996</v>
      </c>
      <c r="F120" s="6">
        <f>IFERROR(E120/C120,0)</f>
        <v>-0.15003961516694958</v>
      </c>
    </row>
    <row r="121" spans="1:6" x14ac:dyDescent="0.25">
      <c r="A121" s="27" t="s">
        <v>388</v>
      </c>
      <c r="B121" s="27" t="s">
        <v>389</v>
      </c>
      <c r="C121" s="30">
        <v>8087</v>
      </c>
      <c r="D121" s="30">
        <v>6873.62</v>
      </c>
      <c r="E121" s="20">
        <f>D121-C121</f>
        <v>-1213.3800000000001</v>
      </c>
      <c r="F121" s="6">
        <f>IFERROR(E121/C121,0)</f>
        <v>-0.15004080623222457</v>
      </c>
    </row>
    <row r="122" spans="1:6" x14ac:dyDescent="0.25">
      <c r="A122" s="27" t="s">
        <v>648</v>
      </c>
      <c r="B122" s="27" t="s">
        <v>649</v>
      </c>
      <c r="C122" s="30">
        <v>2657</v>
      </c>
      <c r="D122" s="30">
        <v>2258.34</v>
      </c>
      <c r="E122" s="20">
        <f>D122-C122</f>
        <v>-398.65999999999985</v>
      </c>
      <c r="F122" s="6">
        <f>IFERROR(E122/C122,0)</f>
        <v>-0.15004140007527281</v>
      </c>
    </row>
    <row r="123" spans="1:6" x14ac:dyDescent="0.25">
      <c r="A123" s="27" t="s">
        <v>331</v>
      </c>
      <c r="B123" s="27" t="s">
        <v>332</v>
      </c>
      <c r="C123" s="30">
        <v>2326</v>
      </c>
      <c r="D123" s="30">
        <v>1566.48</v>
      </c>
      <c r="E123" s="20">
        <f>D123-C123</f>
        <v>-759.52</v>
      </c>
      <c r="F123" s="6">
        <f>IFERROR(E123/C123,0)</f>
        <v>-0.32653482373172826</v>
      </c>
    </row>
    <row r="124" spans="1:6" x14ac:dyDescent="0.25">
      <c r="A124" s="27" t="s">
        <v>400</v>
      </c>
      <c r="B124" s="27" t="s">
        <v>401</v>
      </c>
      <c r="C124" s="30">
        <v>12202</v>
      </c>
      <c r="D124" s="30">
        <v>10371.209999999999</v>
      </c>
      <c r="E124" s="20">
        <f>D124-C124</f>
        <v>-1830.7900000000009</v>
      </c>
      <c r="F124" s="6">
        <f>IFERROR(E124/C124,0)</f>
        <v>-0.15004015735125398</v>
      </c>
    </row>
    <row r="125" spans="1:6" x14ac:dyDescent="0.25">
      <c r="A125" s="27" t="s">
        <v>366</v>
      </c>
      <c r="B125" s="27" t="s">
        <v>367</v>
      </c>
      <c r="C125" s="30">
        <v>6006</v>
      </c>
      <c r="D125" s="30">
        <v>5104.8599999999997</v>
      </c>
      <c r="E125" s="20">
        <f>D125-C125</f>
        <v>-901.14000000000033</v>
      </c>
      <c r="F125" s="6">
        <f>IFERROR(E125/C125,0)</f>
        <v>-0.15003996003996009</v>
      </c>
    </row>
    <row r="126" spans="1:6" x14ac:dyDescent="0.25">
      <c r="A126" s="27" t="s">
        <v>121</v>
      </c>
      <c r="B126" s="27" t="s">
        <v>122</v>
      </c>
      <c r="C126" s="30">
        <v>6706</v>
      </c>
      <c r="D126" s="30">
        <v>5699.84</v>
      </c>
      <c r="E126" s="20">
        <f>D126-C126</f>
        <v>-1006.1599999999999</v>
      </c>
      <c r="F126" s="6">
        <f>IFERROR(E126/C126,0)</f>
        <v>-0.15003877124962717</v>
      </c>
    </row>
    <row r="127" spans="1:6" x14ac:dyDescent="0.25">
      <c r="A127" s="27" t="s">
        <v>390</v>
      </c>
      <c r="B127" s="27" t="s">
        <v>391</v>
      </c>
      <c r="C127" s="30">
        <v>6629</v>
      </c>
      <c r="D127" s="30">
        <v>5634.39</v>
      </c>
      <c r="E127" s="20">
        <f>D127-C127</f>
        <v>-994.60999999999967</v>
      </c>
      <c r="F127" s="6">
        <f>IFERROR(E127/C127,0)</f>
        <v>-0.15003922160205155</v>
      </c>
    </row>
    <row r="128" spans="1:6" x14ac:dyDescent="0.25">
      <c r="A128" s="27" t="s">
        <v>123</v>
      </c>
      <c r="B128" s="27" t="s">
        <v>124</v>
      </c>
      <c r="C128" s="30">
        <v>2193</v>
      </c>
      <c r="D128" s="30">
        <v>1863.96</v>
      </c>
      <c r="E128" s="20">
        <f>D128-C128</f>
        <v>-329.03999999999996</v>
      </c>
      <c r="F128" s="6">
        <f>IFERROR(E128/C128,0)</f>
        <v>-0.15004103967168261</v>
      </c>
    </row>
    <row r="129" spans="1:6" x14ac:dyDescent="0.25">
      <c r="A129" s="27" t="s">
        <v>129</v>
      </c>
      <c r="B129" s="27" t="s">
        <v>130</v>
      </c>
      <c r="C129" s="30">
        <v>3170</v>
      </c>
      <c r="D129" s="30">
        <v>2694.38</v>
      </c>
      <c r="E129" s="20">
        <f>D129-C129</f>
        <v>-475.61999999999989</v>
      </c>
      <c r="F129" s="6">
        <f>IFERROR(E129/C129,0)</f>
        <v>-0.15003785488958987</v>
      </c>
    </row>
    <row r="130" spans="1:6" x14ac:dyDescent="0.25">
      <c r="A130" s="27" t="s">
        <v>573</v>
      </c>
      <c r="B130" s="27" t="s">
        <v>574</v>
      </c>
      <c r="C130" s="30">
        <v>2120</v>
      </c>
      <c r="D130" s="30">
        <v>1165.25</v>
      </c>
      <c r="E130" s="20">
        <f>D130-C130</f>
        <v>-954.75</v>
      </c>
      <c r="F130" s="6">
        <f>IFERROR(E130/C130,0)</f>
        <v>-0.45035377358490564</v>
      </c>
    </row>
    <row r="131" spans="1:6" x14ac:dyDescent="0.25">
      <c r="A131" s="27" t="s">
        <v>498</v>
      </c>
      <c r="B131" s="27" t="s">
        <v>499</v>
      </c>
      <c r="C131" s="30">
        <v>2968</v>
      </c>
      <c r="D131" s="30">
        <v>2522.6799999999998</v>
      </c>
      <c r="E131" s="20">
        <f>D131-C131</f>
        <v>-445.32000000000016</v>
      </c>
      <c r="F131" s="6">
        <f>IFERROR(E131/C131,0)</f>
        <v>-0.15004043126684641</v>
      </c>
    </row>
    <row r="132" spans="1:6" x14ac:dyDescent="0.25">
      <c r="A132" s="27" t="s">
        <v>650</v>
      </c>
      <c r="B132" s="27" t="s">
        <v>651</v>
      </c>
      <c r="C132" s="30">
        <v>2779</v>
      </c>
      <c r="D132" s="30">
        <v>2362.04</v>
      </c>
      <c r="E132" s="20">
        <f>D132-C132</f>
        <v>-416.96000000000004</v>
      </c>
      <c r="F132" s="6">
        <f>IFERROR(E132/C132,0)</f>
        <v>-0.15003958258366321</v>
      </c>
    </row>
    <row r="133" spans="1:6" x14ac:dyDescent="0.25">
      <c r="A133" s="27" t="s">
        <v>652</v>
      </c>
      <c r="B133" s="27" t="s">
        <v>653</v>
      </c>
      <c r="C133" s="30">
        <v>1447</v>
      </c>
      <c r="D133" s="30">
        <v>1229.9000000000001</v>
      </c>
      <c r="E133" s="20">
        <f>D133-C133</f>
        <v>-217.09999999999991</v>
      </c>
      <c r="F133" s="6">
        <f>IFERROR(E133/C133,0)</f>
        <v>-0.1500345542501727</v>
      </c>
    </row>
    <row r="134" spans="1:6" x14ac:dyDescent="0.25">
      <c r="A134" s="27" t="s">
        <v>654</v>
      </c>
      <c r="B134" s="27" t="s">
        <v>655</v>
      </c>
      <c r="C134" s="30">
        <v>1545</v>
      </c>
      <c r="D134" s="30">
        <v>1313.19</v>
      </c>
      <c r="E134" s="20">
        <f>D134-C134</f>
        <v>-231.80999999999995</v>
      </c>
      <c r="F134" s="6">
        <f>IFERROR(E134/C134,0)</f>
        <v>-0.15003883495145628</v>
      </c>
    </row>
    <row r="135" spans="1:6" x14ac:dyDescent="0.25">
      <c r="A135" s="27" t="s">
        <v>777</v>
      </c>
      <c r="B135" s="27" t="s">
        <v>778</v>
      </c>
      <c r="C135" s="30">
        <v>4851</v>
      </c>
      <c r="D135" s="30">
        <v>4123.1499999999996</v>
      </c>
      <c r="E135" s="20">
        <f>D135-C135</f>
        <v>-727.85000000000036</v>
      </c>
      <c r="F135" s="6">
        <f>IFERROR(E135/C135,0)</f>
        <v>-0.15004122861265726</v>
      </c>
    </row>
    <row r="136" spans="1:6" x14ac:dyDescent="0.25">
      <c r="A136" s="27" t="s">
        <v>656</v>
      </c>
      <c r="B136" s="27" t="s">
        <v>657</v>
      </c>
      <c r="C136" s="30">
        <v>941</v>
      </c>
      <c r="D136" s="30">
        <v>799.81</v>
      </c>
      <c r="E136" s="20">
        <f>D136-C136</f>
        <v>-141.19000000000005</v>
      </c>
      <c r="F136" s="6">
        <f>IFERROR(E136/C136,0)</f>
        <v>-0.15004250797024449</v>
      </c>
    </row>
    <row r="137" spans="1:6" x14ac:dyDescent="0.25">
      <c r="A137" s="27" t="s">
        <v>133</v>
      </c>
      <c r="B137" s="27" t="s">
        <v>134</v>
      </c>
      <c r="C137" s="30">
        <v>5190</v>
      </c>
      <c r="D137" s="30">
        <v>4411.3</v>
      </c>
      <c r="E137" s="20">
        <f>D137-C137</f>
        <v>-778.69999999999982</v>
      </c>
      <c r="F137" s="6">
        <f>IFERROR(E137/C137,0)</f>
        <v>-0.15003853564547204</v>
      </c>
    </row>
    <row r="138" spans="1:6" x14ac:dyDescent="0.25">
      <c r="A138" s="27" t="s">
        <v>510</v>
      </c>
      <c r="B138" s="27" t="s">
        <v>511</v>
      </c>
      <c r="C138" s="30">
        <v>4759</v>
      </c>
      <c r="D138" s="30">
        <v>4044.96</v>
      </c>
      <c r="E138" s="20">
        <f>D138-C138</f>
        <v>-714.04</v>
      </c>
      <c r="F138" s="6">
        <f>IFERROR(E138/C138,0)</f>
        <v>-0.15003992435385585</v>
      </c>
    </row>
    <row r="139" spans="1:6" x14ac:dyDescent="0.25">
      <c r="A139" s="27" t="s">
        <v>779</v>
      </c>
      <c r="B139" s="27" t="s">
        <v>780</v>
      </c>
      <c r="C139" s="30">
        <v>8990</v>
      </c>
      <c r="D139" s="30">
        <v>7641.14</v>
      </c>
      <c r="E139" s="20">
        <f>D139-C139</f>
        <v>-1348.8599999999997</v>
      </c>
      <c r="F139" s="6">
        <f>IFERROR(E139/C139,0)</f>
        <v>-0.15004004449388206</v>
      </c>
    </row>
    <row r="140" spans="1:6" x14ac:dyDescent="0.25">
      <c r="A140" s="27" t="s">
        <v>139</v>
      </c>
      <c r="B140" s="27" t="s">
        <v>140</v>
      </c>
      <c r="C140" s="30">
        <v>14222</v>
      </c>
      <c r="D140" s="30">
        <v>12088.13</v>
      </c>
      <c r="E140" s="20">
        <f>D140-C140</f>
        <v>-2133.8700000000008</v>
      </c>
      <c r="F140" s="6">
        <f>IFERROR(E140/C140,0)</f>
        <v>-0.15004007875123054</v>
      </c>
    </row>
    <row r="141" spans="1:6" x14ac:dyDescent="0.25">
      <c r="A141" s="27" t="s">
        <v>141</v>
      </c>
      <c r="B141" s="27" t="s">
        <v>142</v>
      </c>
      <c r="C141" s="30">
        <v>2171</v>
      </c>
      <c r="D141" s="30">
        <v>1845.26</v>
      </c>
      <c r="E141" s="20">
        <f>D141-C141</f>
        <v>-325.74</v>
      </c>
      <c r="F141" s="6">
        <f>IFERROR(E141/C141,0)</f>
        <v>-0.1500414555504376</v>
      </c>
    </row>
    <row r="142" spans="1:6" x14ac:dyDescent="0.25">
      <c r="A142" s="27" t="s">
        <v>143</v>
      </c>
      <c r="B142" s="27" t="s">
        <v>497</v>
      </c>
      <c r="C142" s="30">
        <v>5750</v>
      </c>
      <c r="D142" s="30">
        <v>4887.2700000000004</v>
      </c>
      <c r="E142" s="20">
        <f>D142-C142</f>
        <v>-862.72999999999956</v>
      </c>
      <c r="F142" s="6">
        <f>IFERROR(E142/C142,0)</f>
        <v>-0.15003999999999992</v>
      </c>
    </row>
    <row r="143" spans="1:6" x14ac:dyDescent="0.25">
      <c r="A143" s="27" t="s">
        <v>658</v>
      </c>
      <c r="B143" s="27" t="s">
        <v>659</v>
      </c>
      <c r="C143" s="30">
        <v>2230</v>
      </c>
      <c r="D143" s="30">
        <v>1895.41</v>
      </c>
      <c r="E143" s="20">
        <f>D143-C143</f>
        <v>-334.58999999999992</v>
      </c>
      <c r="F143" s="6">
        <f>IFERROR(E143/C143,0)</f>
        <v>-0.15004035874439459</v>
      </c>
    </row>
    <row r="144" spans="1:6" x14ac:dyDescent="0.25">
      <c r="A144" s="27" t="s">
        <v>660</v>
      </c>
      <c r="B144" s="27" t="s">
        <v>661</v>
      </c>
      <c r="C144" s="30">
        <v>5994</v>
      </c>
      <c r="D144" s="30">
        <v>5094.66</v>
      </c>
      <c r="E144" s="20">
        <f>D144-C144</f>
        <v>-899.34000000000015</v>
      </c>
      <c r="F144" s="6">
        <f>IFERROR(E144/C144,0)</f>
        <v>-0.15004004004004007</v>
      </c>
    </row>
    <row r="145" spans="1:6" x14ac:dyDescent="0.25">
      <c r="A145" s="27" t="s">
        <v>662</v>
      </c>
      <c r="B145" s="27" t="s">
        <v>663</v>
      </c>
      <c r="C145" s="30">
        <v>5855</v>
      </c>
      <c r="D145" s="30">
        <v>4976.51</v>
      </c>
      <c r="E145" s="20">
        <f>D145-C145</f>
        <v>-878.48999999999978</v>
      </c>
      <c r="F145" s="6">
        <f>IFERROR(E145/C145,0)</f>
        <v>-0.15004099060631934</v>
      </c>
    </row>
    <row r="146" spans="1:6" x14ac:dyDescent="0.25">
      <c r="A146" s="27" t="s">
        <v>392</v>
      </c>
      <c r="B146" s="27" t="s">
        <v>393</v>
      </c>
      <c r="C146" s="30">
        <v>6138</v>
      </c>
      <c r="D146" s="30">
        <v>5217.0600000000004</v>
      </c>
      <c r="E146" s="20">
        <f>D146-C146</f>
        <v>-920.9399999999996</v>
      </c>
      <c r="F146" s="6">
        <f>IFERROR(E146/C146,0)</f>
        <v>-0.15003910068426191</v>
      </c>
    </row>
    <row r="147" spans="1:6" x14ac:dyDescent="0.25">
      <c r="A147" s="27" t="s">
        <v>398</v>
      </c>
      <c r="B147" s="27" t="s">
        <v>399</v>
      </c>
      <c r="C147" s="30">
        <v>2964</v>
      </c>
      <c r="D147" s="30">
        <v>2519.2800000000002</v>
      </c>
      <c r="E147" s="20">
        <f>D147-C147</f>
        <v>-444.7199999999998</v>
      </c>
      <c r="F147" s="6">
        <f>IFERROR(E147/C147,0)</f>
        <v>-0.15004048582995944</v>
      </c>
    </row>
    <row r="148" spans="1:6" x14ac:dyDescent="0.25">
      <c r="A148" s="27" t="s">
        <v>664</v>
      </c>
      <c r="B148" s="27" t="s">
        <v>665</v>
      </c>
      <c r="C148" s="30">
        <v>1471</v>
      </c>
      <c r="D148" s="30">
        <v>1250.29</v>
      </c>
      <c r="E148" s="20">
        <f>D148-C148</f>
        <v>-220.71000000000004</v>
      </c>
      <c r="F148" s="6">
        <f>IFERROR(E148/C148,0)</f>
        <v>-0.15004078857919784</v>
      </c>
    </row>
    <row r="149" spans="1:6" x14ac:dyDescent="0.25">
      <c r="A149" s="27" t="s">
        <v>350</v>
      </c>
      <c r="B149" s="27" t="s">
        <v>351</v>
      </c>
      <c r="C149" s="30">
        <v>1298</v>
      </c>
      <c r="D149" s="30">
        <v>1103.25</v>
      </c>
      <c r="E149" s="20">
        <f>D149-C149</f>
        <v>-194.75</v>
      </c>
      <c r="F149" s="6">
        <f>IFERROR(E149/C149,0)</f>
        <v>-0.15003852080123267</v>
      </c>
    </row>
    <row r="150" spans="1:6" x14ac:dyDescent="0.25">
      <c r="A150" s="27" t="s">
        <v>149</v>
      </c>
      <c r="B150" s="27" t="s">
        <v>150</v>
      </c>
      <c r="C150" s="30">
        <v>2861</v>
      </c>
      <c r="D150" s="30">
        <v>2431.7399999999998</v>
      </c>
      <c r="E150" s="20">
        <f>D150-C150</f>
        <v>-429.26000000000022</v>
      </c>
      <c r="F150" s="6">
        <f>IFERROR(E150/C150,0)</f>
        <v>-0.15003844809507172</v>
      </c>
    </row>
    <row r="151" spans="1:6" x14ac:dyDescent="0.25">
      <c r="A151" s="27" t="s">
        <v>666</v>
      </c>
      <c r="B151" s="27" t="s">
        <v>667</v>
      </c>
      <c r="C151" s="30">
        <v>1682</v>
      </c>
      <c r="D151" s="30">
        <v>1429.63</v>
      </c>
      <c r="E151" s="20">
        <f>D151-C151</f>
        <v>-252.36999999999989</v>
      </c>
      <c r="F151" s="6">
        <f>IFERROR(E151/C151,0)</f>
        <v>-0.15004161712247319</v>
      </c>
    </row>
    <row r="152" spans="1:6" x14ac:dyDescent="0.25">
      <c r="A152" s="27" t="s">
        <v>668</v>
      </c>
      <c r="B152" s="27" t="s">
        <v>669</v>
      </c>
      <c r="C152" s="30">
        <v>9056</v>
      </c>
      <c r="D152" s="30">
        <v>7697.24</v>
      </c>
      <c r="E152" s="20">
        <f>D152-C152</f>
        <v>-1358.7600000000002</v>
      </c>
      <c r="F152" s="6">
        <f>IFERROR(E152/C152,0)</f>
        <v>-0.15003975265017669</v>
      </c>
    </row>
    <row r="153" spans="1:6" x14ac:dyDescent="0.25">
      <c r="A153" s="27" t="s">
        <v>151</v>
      </c>
      <c r="B153" s="27" t="s">
        <v>440</v>
      </c>
      <c r="C153" s="30">
        <v>18954</v>
      </c>
      <c r="D153" s="30">
        <v>16110.14</v>
      </c>
      <c r="E153" s="20">
        <f>D153-C153</f>
        <v>-2843.8600000000006</v>
      </c>
      <c r="F153" s="6">
        <f>IFERROR(E153/C153,0)</f>
        <v>-0.15004009707713414</v>
      </c>
    </row>
    <row r="154" spans="1:6" x14ac:dyDescent="0.25">
      <c r="A154" s="27" t="s">
        <v>670</v>
      </c>
      <c r="B154" s="27" t="s">
        <v>671</v>
      </c>
      <c r="C154" s="30">
        <v>6279</v>
      </c>
      <c r="D154" s="30">
        <v>5336.9</v>
      </c>
      <c r="E154" s="20">
        <f>D154-C154</f>
        <v>-942.10000000000036</v>
      </c>
      <c r="F154" s="6">
        <f>IFERROR(E154/C154,0)</f>
        <v>-0.15003981525720661</v>
      </c>
    </row>
    <row r="155" spans="1:6" x14ac:dyDescent="0.25">
      <c r="A155" s="27" t="s">
        <v>672</v>
      </c>
      <c r="B155" s="27" t="s">
        <v>673</v>
      </c>
      <c r="C155" s="30">
        <v>631</v>
      </c>
      <c r="D155" s="30">
        <v>536.33000000000004</v>
      </c>
      <c r="E155" s="20">
        <f>D155-C155</f>
        <v>-94.669999999999959</v>
      </c>
      <c r="F155" s="6">
        <f>IFERROR(E155/C155,0)</f>
        <v>-0.15003169572107758</v>
      </c>
    </row>
    <row r="156" spans="1:6" x14ac:dyDescent="0.25">
      <c r="A156" s="27" t="s">
        <v>352</v>
      </c>
      <c r="B156" s="27" t="s">
        <v>353</v>
      </c>
      <c r="C156" s="30">
        <v>9419</v>
      </c>
      <c r="D156" s="30">
        <v>8005.77</v>
      </c>
      <c r="E156" s="20">
        <f>D156-C156</f>
        <v>-1413.2299999999996</v>
      </c>
      <c r="F156" s="6">
        <f>IFERROR(E156/C156,0)</f>
        <v>-0.15004034398556104</v>
      </c>
    </row>
    <row r="157" spans="1:6" x14ac:dyDescent="0.25">
      <c r="A157" s="27" t="s">
        <v>159</v>
      </c>
      <c r="B157" s="27" t="s">
        <v>160</v>
      </c>
      <c r="C157" s="30">
        <v>5251</v>
      </c>
      <c r="D157" s="30">
        <v>4463.1400000000003</v>
      </c>
      <c r="E157" s="20">
        <f>D157-C157</f>
        <v>-787.85999999999967</v>
      </c>
      <c r="F157" s="6">
        <f>IFERROR(E157/C157,0)</f>
        <v>-0.15003999238240329</v>
      </c>
    </row>
    <row r="158" spans="1:6" x14ac:dyDescent="0.25">
      <c r="A158" s="27" t="s">
        <v>337</v>
      </c>
      <c r="B158" s="27" t="s">
        <v>338</v>
      </c>
      <c r="C158" s="30">
        <v>2242</v>
      </c>
      <c r="D158" s="30">
        <v>1905.61</v>
      </c>
      <c r="E158" s="20">
        <f>D158-C158</f>
        <v>-336.3900000000001</v>
      </c>
      <c r="F158" s="6">
        <f>IFERROR(E158/C158,0)</f>
        <v>-0.15004014272970567</v>
      </c>
    </row>
    <row r="159" spans="1:6" x14ac:dyDescent="0.25">
      <c r="A159" s="27" t="s">
        <v>368</v>
      </c>
      <c r="B159" s="27" t="s">
        <v>369</v>
      </c>
      <c r="C159" s="30">
        <v>10237</v>
      </c>
      <c r="D159" s="30">
        <v>8701.0400000000009</v>
      </c>
      <c r="E159" s="20">
        <f>D159-C159</f>
        <v>-1535.9599999999991</v>
      </c>
      <c r="F159" s="6">
        <f>IFERROR(E159/C159,0)</f>
        <v>-0.15004005079613159</v>
      </c>
    </row>
    <row r="160" spans="1:6" x14ac:dyDescent="0.25">
      <c r="A160" s="27" t="s">
        <v>781</v>
      </c>
      <c r="B160" s="27" t="s">
        <v>782</v>
      </c>
      <c r="C160" s="30">
        <v>20508</v>
      </c>
      <c r="D160" s="30">
        <v>17430.98</v>
      </c>
      <c r="E160" s="20">
        <f>D160-C160</f>
        <v>-3077.0200000000004</v>
      </c>
      <c r="F160" s="6">
        <f>IFERROR(E160/C160,0)</f>
        <v>-0.15003998439633315</v>
      </c>
    </row>
    <row r="161" spans="1:6" x14ac:dyDescent="0.25">
      <c r="A161" s="27" t="s">
        <v>161</v>
      </c>
      <c r="B161" s="27" t="s">
        <v>162</v>
      </c>
      <c r="C161" s="30">
        <v>3381</v>
      </c>
      <c r="D161" s="30">
        <v>2873.72</v>
      </c>
      <c r="E161" s="20">
        <f>D161-C161</f>
        <v>-507.2800000000002</v>
      </c>
      <c r="F161" s="6">
        <f>IFERROR(E161/C161,0)</f>
        <v>-0.15003845016267384</v>
      </c>
    </row>
    <row r="162" spans="1:6" x14ac:dyDescent="0.25">
      <c r="A162" s="27" t="s">
        <v>163</v>
      </c>
      <c r="B162" s="27" t="s">
        <v>164</v>
      </c>
      <c r="C162" s="30">
        <v>11407</v>
      </c>
      <c r="D162" s="30">
        <v>9695.49</v>
      </c>
      <c r="E162" s="20">
        <f>D162-C162</f>
        <v>-1711.5100000000002</v>
      </c>
      <c r="F162" s="6">
        <f>IFERROR(E162/C162,0)</f>
        <v>-0.1500403261155431</v>
      </c>
    </row>
    <row r="163" spans="1:6" x14ac:dyDescent="0.25">
      <c r="A163" s="27" t="s">
        <v>674</v>
      </c>
      <c r="B163" s="27" t="s">
        <v>675</v>
      </c>
      <c r="C163" s="30">
        <v>1739</v>
      </c>
      <c r="D163" s="30">
        <v>1478.08</v>
      </c>
      <c r="E163" s="20">
        <f>D163-C163</f>
        <v>-260.92000000000007</v>
      </c>
      <c r="F163" s="6">
        <f>IFERROR(E163/C163,0)</f>
        <v>-0.15004025301897647</v>
      </c>
    </row>
    <row r="164" spans="1:6" x14ac:dyDescent="0.25">
      <c r="A164" s="27" t="s">
        <v>165</v>
      </c>
      <c r="B164" s="27" t="s">
        <v>166</v>
      </c>
      <c r="C164" s="30">
        <v>7716</v>
      </c>
      <c r="D164" s="30">
        <v>6558.29</v>
      </c>
      <c r="E164" s="20">
        <f>D164-C164</f>
        <v>-1157.71</v>
      </c>
      <c r="F164" s="6">
        <f>IFERROR(E164/C164,0)</f>
        <v>-0.15004017625712804</v>
      </c>
    </row>
    <row r="165" spans="1:6" x14ac:dyDescent="0.25">
      <c r="A165" s="27" t="s">
        <v>676</v>
      </c>
      <c r="B165" s="27" t="s">
        <v>677</v>
      </c>
      <c r="C165" s="30">
        <v>8541</v>
      </c>
      <c r="D165" s="30">
        <v>7259.51</v>
      </c>
      <c r="E165" s="20">
        <f>D165-C165</f>
        <v>-1281.4899999999998</v>
      </c>
      <c r="F165" s="6">
        <f>IFERROR(E165/C165,0)</f>
        <v>-0.15003980798501343</v>
      </c>
    </row>
    <row r="166" spans="1:6" x14ac:dyDescent="0.25">
      <c r="A166" s="27" t="s">
        <v>678</v>
      </c>
      <c r="B166" s="27" t="s">
        <v>679</v>
      </c>
      <c r="C166" s="30">
        <v>1454</v>
      </c>
      <c r="D166" s="30">
        <v>1235.8399999999999</v>
      </c>
      <c r="E166" s="20">
        <f>D166-C166</f>
        <v>-218.16000000000008</v>
      </c>
      <c r="F166" s="6">
        <f>IFERROR(E166/C166,0)</f>
        <v>-0.15004126547455301</v>
      </c>
    </row>
    <row r="167" spans="1:6" x14ac:dyDescent="0.25">
      <c r="A167" s="27" t="s">
        <v>167</v>
      </c>
      <c r="B167" s="27" t="s">
        <v>168</v>
      </c>
      <c r="C167" s="30">
        <v>2694</v>
      </c>
      <c r="D167" s="30">
        <v>2289.79</v>
      </c>
      <c r="E167" s="20">
        <f>D167-C167</f>
        <v>-404.21000000000004</v>
      </c>
      <c r="F167" s="6">
        <f>IFERROR(E167/C167,0)</f>
        <v>-0.15004083147735711</v>
      </c>
    </row>
    <row r="168" spans="1:6" x14ac:dyDescent="0.25">
      <c r="A168" s="27" t="s">
        <v>512</v>
      </c>
      <c r="B168" s="27" t="s">
        <v>513</v>
      </c>
      <c r="C168" s="30">
        <v>10303</v>
      </c>
      <c r="D168" s="30">
        <v>8757.14</v>
      </c>
      <c r="E168" s="20">
        <f>D168-C168</f>
        <v>-1545.8600000000006</v>
      </c>
      <c r="F168" s="6">
        <f>IFERROR(E168/C168,0)</f>
        <v>-0.15003979423468899</v>
      </c>
    </row>
    <row r="169" spans="1:6" x14ac:dyDescent="0.25">
      <c r="A169" s="27" t="s">
        <v>414</v>
      </c>
      <c r="B169" s="27" t="s">
        <v>415</v>
      </c>
      <c r="C169" s="30">
        <v>5772</v>
      </c>
      <c r="D169" s="30">
        <v>4905.97</v>
      </c>
      <c r="E169" s="20">
        <f>D169-C169</f>
        <v>-866.02999999999975</v>
      </c>
      <c r="F169" s="6">
        <f>IFERROR(E169/C169,0)</f>
        <v>-0.1500398475398475</v>
      </c>
    </row>
    <row r="170" spans="1:6" x14ac:dyDescent="0.25">
      <c r="A170" s="27" t="s">
        <v>680</v>
      </c>
      <c r="B170" s="27" t="s">
        <v>681</v>
      </c>
      <c r="C170" s="30">
        <v>1457</v>
      </c>
      <c r="D170" s="30">
        <v>1238.3900000000001</v>
      </c>
      <c r="E170" s="20">
        <f>D170-C170</f>
        <v>-218.6099999999999</v>
      </c>
      <c r="F170" s="6">
        <f>IFERROR(E170/C170,0)</f>
        <v>-0.15004118050789286</v>
      </c>
    </row>
    <row r="171" spans="1:6" x14ac:dyDescent="0.25">
      <c r="A171" s="27" t="s">
        <v>345</v>
      </c>
      <c r="B171" s="27" t="s">
        <v>346</v>
      </c>
      <c r="C171" s="30">
        <v>2476</v>
      </c>
      <c r="D171" s="30">
        <v>2104.5</v>
      </c>
      <c r="E171" s="20">
        <f>D171-C171</f>
        <v>-371.5</v>
      </c>
      <c r="F171" s="6">
        <f>IFERROR(E171/C171,0)</f>
        <v>-0.15004038772213246</v>
      </c>
    </row>
    <row r="172" spans="1:6" x14ac:dyDescent="0.25">
      <c r="A172" s="27" t="s">
        <v>171</v>
      </c>
      <c r="B172" s="27" t="s">
        <v>172</v>
      </c>
      <c r="C172" s="30">
        <v>3809</v>
      </c>
      <c r="D172" s="30">
        <v>3237.5</v>
      </c>
      <c r="E172" s="20">
        <f>D172-C172</f>
        <v>-571.5</v>
      </c>
      <c r="F172" s="6">
        <f>IFERROR(E172/C172,0)</f>
        <v>-0.15003938041480705</v>
      </c>
    </row>
    <row r="173" spans="1:6" x14ac:dyDescent="0.25">
      <c r="A173" s="27" t="s">
        <v>434</v>
      </c>
      <c r="B173" s="27" t="s">
        <v>435</v>
      </c>
      <c r="C173" s="30">
        <v>1118</v>
      </c>
      <c r="D173" s="30">
        <v>950.26</v>
      </c>
      <c r="E173" s="20">
        <f>D173-C173</f>
        <v>-167.74</v>
      </c>
      <c r="F173" s="6">
        <f>IFERROR(E173/C173,0)</f>
        <v>-0.15003577817531308</v>
      </c>
    </row>
    <row r="174" spans="1:6" x14ac:dyDescent="0.25">
      <c r="A174" s="27" t="s">
        <v>317</v>
      </c>
      <c r="B174" s="27" t="s">
        <v>318</v>
      </c>
      <c r="C174" s="30">
        <v>1234</v>
      </c>
      <c r="D174" s="30">
        <v>821.06</v>
      </c>
      <c r="E174" s="20">
        <f>D174-C174</f>
        <v>-412.94000000000005</v>
      </c>
      <c r="F174" s="6">
        <f>IFERROR(E174/C174,0)</f>
        <v>-0.33463533225283637</v>
      </c>
    </row>
    <row r="175" spans="1:6" x14ac:dyDescent="0.25">
      <c r="A175" s="27" t="s">
        <v>339</v>
      </c>
      <c r="B175" s="27" t="s">
        <v>340</v>
      </c>
      <c r="C175" s="30">
        <v>941</v>
      </c>
      <c r="D175" s="30">
        <v>631.52</v>
      </c>
      <c r="E175" s="20">
        <f>D175-C175</f>
        <v>-309.48</v>
      </c>
      <c r="F175" s="6">
        <f>IFERROR(E175/C175,0)</f>
        <v>-0.32888416578108398</v>
      </c>
    </row>
    <row r="176" spans="1:6" x14ac:dyDescent="0.25">
      <c r="A176" s="27" t="s">
        <v>177</v>
      </c>
      <c r="B176" s="27" t="s">
        <v>178</v>
      </c>
      <c r="C176" s="30">
        <v>2736</v>
      </c>
      <c r="D176" s="30">
        <v>2325.4899999999998</v>
      </c>
      <c r="E176" s="20">
        <f>D176-C176</f>
        <v>-410.51000000000022</v>
      </c>
      <c r="F176" s="6">
        <f>IFERROR(E176/C176,0)</f>
        <v>-0.15004020467836265</v>
      </c>
    </row>
    <row r="177" spans="1:6" x14ac:dyDescent="0.25">
      <c r="A177" s="27" t="s">
        <v>179</v>
      </c>
      <c r="B177" s="27" t="s">
        <v>180</v>
      </c>
      <c r="C177" s="30">
        <v>6366</v>
      </c>
      <c r="D177" s="30">
        <v>5410.85</v>
      </c>
      <c r="E177" s="20">
        <f>D177-C177</f>
        <v>-955.14999999999964</v>
      </c>
      <c r="F177" s="6">
        <f>IFERROR(E177/C177,0)</f>
        <v>-0.15003927112786675</v>
      </c>
    </row>
    <row r="178" spans="1:6" x14ac:dyDescent="0.25">
      <c r="A178" s="27" t="s">
        <v>682</v>
      </c>
      <c r="B178" s="27" t="s">
        <v>683</v>
      </c>
      <c r="C178" s="30">
        <v>2504</v>
      </c>
      <c r="D178" s="30">
        <v>2128.3000000000002</v>
      </c>
      <c r="E178" s="20">
        <f>D178-C178</f>
        <v>-375.69999999999982</v>
      </c>
      <c r="F178" s="6">
        <f>IFERROR(E178/C178,0)</f>
        <v>-0.15003993610223634</v>
      </c>
    </row>
    <row r="179" spans="1:6" x14ac:dyDescent="0.25">
      <c r="A179" s="27" t="s">
        <v>394</v>
      </c>
      <c r="B179" s="27" t="s">
        <v>395</v>
      </c>
      <c r="C179" s="30">
        <v>8469</v>
      </c>
      <c r="D179" s="30">
        <v>7198.31</v>
      </c>
      <c r="E179" s="20">
        <f>D179-C179</f>
        <v>-1270.6899999999996</v>
      </c>
      <c r="F179" s="6">
        <f>IFERROR(E179/C179,0)</f>
        <v>-0.15004014641634192</v>
      </c>
    </row>
    <row r="180" spans="1:6" x14ac:dyDescent="0.25">
      <c r="A180" s="27" t="s">
        <v>181</v>
      </c>
      <c r="B180" s="27" t="s">
        <v>182</v>
      </c>
      <c r="C180" s="30">
        <v>10649</v>
      </c>
      <c r="D180" s="30">
        <v>9051.23</v>
      </c>
      <c r="E180" s="20">
        <f>D180-C180</f>
        <v>-1597.7700000000004</v>
      </c>
      <c r="F180" s="6">
        <f>IFERROR(E180/C180,0)</f>
        <v>-0.15003944032303507</v>
      </c>
    </row>
    <row r="181" spans="1:6" x14ac:dyDescent="0.25">
      <c r="A181" s="27" t="s">
        <v>185</v>
      </c>
      <c r="B181" s="27" t="s">
        <v>186</v>
      </c>
      <c r="C181" s="30">
        <v>13973</v>
      </c>
      <c r="D181" s="30">
        <v>11876.49</v>
      </c>
      <c r="E181" s="20">
        <f>D181-C181</f>
        <v>-2096.5100000000002</v>
      </c>
      <c r="F181" s="6">
        <f>IFERROR(E181/C181,0)</f>
        <v>-0.15004007729192015</v>
      </c>
    </row>
    <row r="182" spans="1:6" x14ac:dyDescent="0.25">
      <c r="A182" s="27" t="s">
        <v>684</v>
      </c>
      <c r="B182" s="27" t="s">
        <v>685</v>
      </c>
      <c r="C182" s="30">
        <v>814</v>
      </c>
      <c r="D182" s="30">
        <v>691.87</v>
      </c>
      <c r="E182" s="20">
        <f>D182-C182</f>
        <v>-122.13</v>
      </c>
      <c r="F182" s="6">
        <f>IFERROR(E182/C182,0)</f>
        <v>-0.15003685503685504</v>
      </c>
    </row>
    <row r="183" spans="1:6" x14ac:dyDescent="0.25">
      <c r="A183" s="27" t="s">
        <v>783</v>
      </c>
      <c r="B183" s="27" t="s">
        <v>784</v>
      </c>
      <c r="C183" s="30">
        <v>5270</v>
      </c>
      <c r="D183" s="30">
        <v>4479.29</v>
      </c>
      <c r="E183" s="20">
        <f>D183-C183</f>
        <v>-790.71</v>
      </c>
      <c r="F183" s="6">
        <f>IFERROR(E183/C183,0)</f>
        <v>-0.15003984819734345</v>
      </c>
    </row>
    <row r="184" spans="1:6" x14ac:dyDescent="0.25">
      <c r="A184" s="27" t="s">
        <v>187</v>
      </c>
      <c r="B184" s="27" t="s">
        <v>188</v>
      </c>
      <c r="C184" s="30">
        <v>7061</v>
      </c>
      <c r="D184" s="30">
        <v>6001.57</v>
      </c>
      <c r="E184" s="20">
        <f>D184-C184</f>
        <v>-1059.4300000000003</v>
      </c>
      <c r="F184" s="6">
        <f>IFERROR(E184/C184,0)</f>
        <v>-0.15003965443988107</v>
      </c>
    </row>
    <row r="185" spans="1:6" x14ac:dyDescent="0.25">
      <c r="A185" s="27" t="s">
        <v>189</v>
      </c>
      <c r="B185" s="27" t="s">
        <v>190</v>
      </c>
      <c r="C185" s="30">
        <v>12043</v>
      </c>
      <c r="D185" s="30">
        <v>10236.07</v>
      </c>
      <c r="E185" s="20">
        <f>D185-C185</f>
        <v>-1806.9300000000003</v>
      </c>
      <c r="F185" s="6">
        <f>IFERROR(E185/C185,0)</f>
        <v>-0.15003985717844393</v>
      </c>
    </row>
    <row r="186" spans="1:6" x14ac:dyDescent="0.25">
      <c r="A186" s="27" t="s">
        <v>686</v>
      </c>
      <c r="B186" s="27" t="s">
        <v>687</v>
      </c>
      <c r="C186" s="30">
        <v>793</v>
      </c>
      <c r="D186" s="30">
        <v>674.02</v>
      </c>
      <c r="E186" s="20">
        <f>D186-C186</f>
        <v>-118.98000000000002</v>
      </c>
      <c r="F186" s="6">
        <f>IFERROR(E186/C186,0)</f>
        <v>-0.15003783102143761</v>
      </c>
    </row>
    <row r="187" spans="1:6" x14ac:dyDescent="0.25">
      <c r="A187" s="27" t="s">
        <v>376</v>
      </c>
      <c r="B187" s="27" t="s">
        <v>377</v>
      </c>
      <c r="C187" s="30">
        <v>7662</v>
      </c>
      <c r="D187" s="30">
        <v>6512.39</v>
      </c>
      <c r="E187" s="20">
        <f>D187-C187</f>
        <v>-1149.6099999999997</v>
      </c>
      <c r="F187" s="6">
        <f>IFERROR(E187/C187,0)</f>
        <v>-0.15004045941007566</v>
      </c>
    </row>
    <row r="188" spans="1:6" x14ac:dyDescent="0.25">
      <c r="A188" s="27" t="s">
        <v>491</v>
      </c>
      <c r="B188" s="27" t="s">
        <v>492</v>
      </c>
      <c r="C188" s="30">
        <v>13335</v>
      </c>
      <c r="D188" s="30">
        <v>11334.21</v>
      </c>
      <c r="E188" s="20">
        <f>D188-C188</f>
        <v>-2000.7900000000009</v>
      </c>
      <c r="F188" s="6">
        <f>IFERROR(E188/C188,0)</f>
        <v>-0.15004049493813279</v>
      </c>
    </row>
    <row r="189" spans="1:6" x14ac:dyDescent="0.25">
      <c r="A189" s="27" t="s">
        <v>487</v>
      </c>
      <c r="B189" s="27" t="s">
        <v>488</v>
      </c>
      <c r="C189" s="30">
        <v>6009</v>
      </c>
      <c r="D189" s="30">
        <v>5107.41</v>
      </c>
      <c r="E189" s="20">
        <f>D189-C189</f>
        <v>-901.59000000000015</v>
      </c>
      <c r="F189" s="6">
        <f>IFERROR(E189/C189,0)</f>
        <v>-0.15003994008986524</v>
      </c>
    </row>
    <row r="190" spans="1:6" x14ac:dyDescent="0.25">
      <c r="A190" s="27" t="s">
        <v>191</v>
      </c>
      <c r="B190" s="27" t="s">
        <v>192</v>
      </c>
      <c r="C190" s="30">
        <v>5204</v>
      </c>
      <c r="D190" s="30">
        <v>4423.1899999999996</v>
      </c>
      <c r="E190" s="20">
        <f>D190-C190</f>
        <v>-780.8100000000004</v>
      </c>
      <c r="F190" s="6">
        <f>IFERROR(E190/C190,0)</f>
        <v>-0.15004035357417378</v>
      </c>
    </row>
    <row r="191" spans="1:6" x14ac:dyDescent="0.25">
      <c r="A191" s="27" t="s">
        <v>493</v>
      </c>
      <c r="B191" s="27" t="s">
        <v>494</v>
      </c>
      <c r="C191" s="30">
        <v>9066</v>
      </c>
      <c r="D191" s="30">
        <v>7705.74</v>
      </c>
      <c r="E191" s="20">
        <f>D191-C191</f>
        <v>-1360.2600000000002</v>
      </c>
      <c r="F191" s="6">
        <f>IFERROR(E191/C191,0)</f>
        <v>-0.15003970880211784</v>
      </c>
    </row>
    <row r="192" spans="1:6" x14ac:dyDescent="0.25">
      <c r="A192" s="27" t="s">
        <v>333</v>
      </c>
      <c r="B192" s="27" t="s">
        <v>334</v>
      </c>
      <c r="C192" s="30">
        <v>746</v>
      </c>
      <c r="D192" s="30">
        <v>567.77</v>
      </c>
      <c r="E192" s="20">
        <f>D192-C192</f>
        <v>-178.23000000000002</v>
      </c>
      <c r="F192" s="6">
        <f>IFERROR(E192/C192,0)</f>
        <v>-0.23891420911528152</v>
      </c>
    </row>
    <row r="193" spans="1:6" x14ac:dyDescent="0.25">
      <c r="A193" s="27" t="s">
        <v>404</v>
      </c>
      <c r="B193" s="27" t="s">
        <v>405</v>
      </c>
      <c r="C193" s="30">
        <v>8437</v>
      </c>
      <c r="D193" s="30">
        <v>7171.11</v>
      </c>
      <c r="E193" s="20">
        <f>D193-C193</f>
        <v>-1265.8900000000003</v>
      </c>
      <c r="F193" s="6">
        <f>IFERROR(E193/C193,0)</f>
        <v>-0.15004029868436652</v>
      </c>
    </row>
    <row r="194" spans="1:6" x14ac:dyDescent="0.25">
      <c r="A194" s="27" t="s">
        <v>528</v>
      </c>
      <c r="B194" s="27" t="s">
        <v>529</v>
      </c>
      <c r="C194" s="30">
        <v>4777</v>
      </c>
      <c r="D194" s="30">
        <v>4060.26</v>
      </c>
      <c r="E194" s="20">
        <f>D194-C194</f>
        <v>-716.73999999999978</v>
      </c>
      <c r="F194" s="6">
        <f>IFERROR(E194/C194,0)</f>
        <v>-0.15003977391668408</v>
      </c>
    </row>
    <row r="195" spans="1:6" x14ac:dyDescent="0.25">
      <c r="A195" s="27" t="s">
        <v>193</v>
      </c>
      <c r="B195" s="27" t="s">
        <v>194</v>
      </c>
      <c r="C195" s="30">
        <v>12420</v>
      </c>
      <c r="D195" s="30">
        <v>10556.51</v>
      </c>
      <c r="E195" s="20">
        <f>D195-C195</f>
        <v>-1863.4899999999998</v>
      </c>
      <c r="F195" s="6">
        <f>IFERROR(E195/C195,0)</f>
        <v>-0.15003945249597422</v>
      </c>
    </row>
    <row r="196" spans="1:6" x14ac:dyDescent="0.25">
      <c r="A196" s="27" t="s">
        <v>688</v>
      </c>
      <c r="B196" s="27" t="s">
        <v>689</v>
      </c>
      <c r="C196" s="30">
        <v>5792</v>
      </c>
      <c r="D196" s="30">
        <v>4922.96</v>
      </c>
      <c r="E196" s="20">
        <f>D196-C196</f>
        <v>-869.04</v>
      </c>
      <c r="F196" s="6">
        <f>IFERROR(E196/C196,0)</f>
        <v>-0.15004143646408838</v>
      </c>
    </row>
    <row r="197" spans="1:6" x14ac:dyDescent="0.25">
      <c r="A197" s="27" t="s">
        <v>690</v>
      </c>
      <c r="B197" s="27" t="s">
        <v>691</v>
      </c>
      <c r="C197" s="30">
        <v>721</v>
      </c>
      <c r="D197" s="30">
        <v>612.82000000000005</v>
      </c>
      <c r="E197" s="20">
        <f>D197-C197</f>
        <v>-108.17999999999995</v>
      </c>
      <c r="F197" s="6">
        <f>IFERROR(E197/C197,0)</f>
        <v>-0.15004160887656026</v>
      </c>
    </row>
    <row r="198" spans="1:6" x14ac:dyDescent="0.25">
      <c r="A198" s="27" t="s">
        <v>692</v>
      </c>
      <c r="B198" s="27" t="s">
        <v>693</v>
      </c>
      <c r="C198" s="30">
        <v>2057</v>
      </c>
      <c r="D198" s="30">
        <v>1748.37</v>
      </c>
      <c r="E198" s="20">
        <f>D198-C198</f>
        <v>-308.63000000000011</v>
      </c>
      <c r="F198" s="6">
        <f>IFERROR(E198/C198,0)</f>
        <v>-0.15003889158969377</v>
      </c>
    </row>
    <row r="199" spans="1:6" x14ac:dyDescent="0.25">
      <c r="A199" s="27" t="s">
        <v>396</v>
      </c>
      <c r="B199" s="27" t="s">
        <v>397</v>
      </c>
      <c r="C199" s="30">
        <v>2099</v>
      </c>
      <c r="D199" s="30">
        <v>1784.07</v>
      </c>
      <c r="E199" s="20">
        <f>D199-C199</f>
        <v>-314.93000000000006</v>
      </c>
      <c r="F199" s="6">
        <f>IFERROR(E199/C199,0)</f>
        <v>-0.15003811338732734</v>
      </c>
    </row>
    <row r="200" spans="1:6" x14ac:dyDescent="0.25">
      <c r="A200" s="27" t="s">
        <v>694</v>
      </c>
      <c r="B200" s="27" t="s">
        <v>695</v>
      </c>
      <c r="C200" s="30">
        <v>860</v>
      </c>
      <c r="D200" s="30">
        <v>730.96</v>
      </c>
      <c r="E200" s="20">
        <f>D200-C200</f>
        <v>-129.03999999999996</v>
      </c>
      <c r="F200" s="6">
        <f>IFERROR(E200/C200,0)</f>
        <v>-0.15004651162790694</v>
      </c>
    </row>
    <row r="201" spans="1:6" x14ac:dyDescent="0.25">
      <c r="A201" s="27" t="s">
        <v>203</v>
      </c>
      <c r="B201" s="27" t="s">
        <v>460</v>
      </c>
      <c r="C201" s="30">
        <v>10408</v>
      </c>
      <c r="D201" s="30">
        <v>8846.39</v>
      </c>
      <c r="E201" s="20">
        <f>D201-C201</f>
        <v>-1561.6100000000006</v>
      </c>
      <c r="F201" s="6">
        <f>IFERROR(E201/C201,0)</f>
        <v>-0.15003939277478867</v>
      </c>
    </row>
    <row r="202" spans="1:6" x14ac:dyDescent="0.25">
      <c r="A202" s="27" t="s">
        <v>321</v>
      </c>
      <c r="B202" s="27" t="s">
        <v>322</v>
      </c>
      <c r="C202" s="30">
        <v>15977</v>
      </c>
      <c r="D202" s="30">
        <v>13579.81</v>
      </c>
      <c r="E202" s="20">
        <f>D202-C202</f>
        <v>-2397.1900000000005</v>
      </c>
      <c r="F202" s="6">
        <f>IFERROR(E202/C202,0)</f>
        <v>-0.15004005758277528</v>
      </c>
    </row>
    <row r="203" spans="1:6" x14ac:dyDescent="0.25">
      <c r="A203" s="27" t="s">
        <v>696</v>
      </c>
      <c r="B203" s="27" t="s">
        <v>697</v>
      </c>
      <c r="C203" s="30">
        <v>3259</v>
      </c>
      <c r="D203" s="30">
        <v>2770.02</v>
      </c>
      <c r="E203" s="20">
        <f>D203-C203</f>
        <v>-488.98</v>
      </c>
      <c r="F203" s="6">
        <f>IFERROR(E203/C203,0)</f>
        <v>-0.15003988953666769</v>
      </c>
    </row>
    <row r="204" spans="1:6" x14ac:dyDescent="0.25">
      <c r="A204" s="27" t="s">
        <v>319</v>
      </c>
      <c r="B204" s="27" t="s">
        <v>320</v>
      </c>
      <c r="C204" s="30">
        <v>891</v>
      </c>
      <c r="D204" s="30">
        <v>734.36</v>
      </c>
      <c r="E204" s="20">
        <f>D204-C204</f>
        <v>-156.63999999999999</v>
      </c>
      <c r="F204" s="6">
        <f>IFERROR(E204/C204,0)</f>
        <v>-0.17580246913580244</v>
      </c>
    </row>
    <row r="205" spans="1:6" x14ac:dyDescent="0.25">
      <c r="A205" s="27" t="s">
        <v>402</v>
      </c>
      <c r="B205" s="27" t="s">
        <v>403</v>
      </c>
      <c r="C205" s="30">
        <v>7477</v>
      </c>
      <c r="D205" s="30">
        <v>6355.15</v>
      </c>
      <c r="E205" s="20">
        <f>D205-C205</f>
        <v>-1121.8500000000004</v>
      </c>
      <c r="F205" s="6">
        <f>IFERROR(E205/C205,0)</f>
        <v>-0.15004012304400166</v>
      </c>
    </row>
    <row r="206" spans="1:6" x14ac:dyDescent="0.25">
      <c r="A206" s="27" t="s">
        <v>335</v>
      </c>
      <c r="B206" s="27" t="s">
        <v>336</v>
      </c>
      <c r="C206" s="30">
        <v>8320</v>
      </c>
      <c r="D206" s="30">
        <v>7071.67</v>
      </c>
      <c r="E206" s="20">
        <f>D206-C206</f>
        <v>-1248.33</v>
      </c>
      <c r="F206" s="6">
        <f>IFERROR(E206/C206,0)</f>
        <v>-0.15003966346153846</v>
      </c>
    </row>
    <row r="207" spans="1:6" x14ac:dyDescent="0.25">
      <c r="A207" s="27" t="s">
        <v>698</v>
      </c>
      <c r="B207" s="27" t="s">
        <v>699</v>
      </c>
      <c r="C207" s="30">
        <v>3077</v>
      </c>
      <c r="D207" s="30">
        <v>2615.33</v>
      </c>
      <c r="E207" s="20">
        <f>D207-C207</f>
        <v>-461.67000000000007</v>
      </c>
      <c r="F207" s="6">
        <f>IFERROR(E207/C207,0)</f>
        <v>-0.15003899902502441</v>
      </c>
    </row>
    <row r="208" spans="1:6" x14ac:dyDescent="0.25">
      <c r="A208" s="27" t="s">
        <v>700</v>
      </c>
      <c r="B208" s="27" t="s">
        <v>701</v>
      </c>
      <c r="C208" s="30">
        <v>1502</v>
      </c>
      <c r="D208" s="30">
        <v>1276.6400000000001</v>
      </c>
      <c r="E208" s="20">
        <f>D208-C208</f>
        <v>-225.3599999999999</v>
      </c>
      <c r="F208" s="6">
        <f>IFERROR(E208/C208,0)</f>
        <v>-0.15003994673768303</v>
      </c>
    </row>
    <row r="209" spans="1:6" x14ac:dyDescent="0.25">
      <c r="A209" s="27" t="s">
        <v>702</v>
      </c>
      <c r="B209" s="27" t="s">
        <v>703</v>
      </c>
      <c r="C209" s="30">
        <v>664</v>
      </c>
      <c r="D209" s="30">
        <v>510.82</v>
      </c>
      <c r="E209" s="20">
        <f>D209-C209</f>
        <v>-153.18</v>
      </c>
      <c r="F209" s="6">
        <f>IFERROR(E209/C209,0)</f>
        <v>-0.23069277108433736</v>
      </c>
    </row>
    <row r="210" spans="1:6" x14ac:dyDescent="0.25">
      <c r="A210" s="27" t="s">
        <v>325</v>
      </c>
      <c r="B210" s="27" t="s">
        <v>326</v>
      </c>
      <c r="C210" s="30">
        <v>637</v>
      </c>
      <c r="D210" s="30">
        <v>541.41999999999996</v>
      </c>
      <c r="E210" s="20">
        <f>D210-C210</f>
        <v>-95.580000000000041</v>
      </c>
      <c r="F210" s="6">
        <f>IFERROR(E210/C210,0)</f>
        <v>-0.15004709576138153</v>
      </c>
    </row>
    <row r="211" spans="1:6" x14ac:dyDescent="0.25">
      <c r="A211" s="27" t="s">
        <v>489</v>
      </c>
      <c r="B211" s="27" t="s">
        <v>490</v>
      </c>
      <c r="C211" s="30">
        <v>7242</v>
      </c>
      <c r="D211" s="30">
        <v>6155.41</v>
      </c>
      <c r="E211" s="20">
        <f>D211-C211</f>
        <v>-1086.5900000000001</v>
      </c>
      <c r="F211" s="6">
        <f>IFERROR(E211/C211,0)</f>
        <v>-0.15004004418668879</v>
      </c>
    </row>
    <row r="212" spans="1:6" x14ac:dyDescent="0.25">
      <c r="A212" s="27" t="s">
        <v>211</v>
      </c>
      <c r="B212" s="27" t="s">
        <v>704</v>
      </c>
      <c r="C212" s="30">
        <v>2641</v>
      </c>
      <c r="D212" s="30">
        <v>2244.7399999999998</v>
      </c>
      <c r="E212" s="20">
        <f>D212-C212</f>
        <v>-396.26000000000022</v>
      </c>
      <c r="F212" s="6">
        <f>IFERROR(E212/C212,0)</f>
        <v>-0.15004165088981455</v>
      </c>
    </row>
    <row r="213" spans="1:6" x14ac:dyDescent="0.25">
      <c r="A213" s="27" t="s">
        <v>495</v>
      </c>
      <c r="B213" s="27" t="s">
        <v>496</v>
      </c>
      <c r="C213" s="30">
        <v>6642</v>
      </c>
      <c r="D213" s="30">
        <v>5645.43</v>
      </c>
      <c r="E213" s="20">
        <f>D213-C213</f>
        <v>-996.56999999999971</v>
      </c>
      <c r="F213" s="6">
        <f>IFERROR(E213/C213,0)</f>
        <v>-0.15004065040650402</v>
      </c>
    </row>
    <row r="214" spans="1:6" x14ac:dyDescent="0.25">
      <c r="A214" s="27" t="s">
        <v>530</v>
      </c>
      <c r="B214" s="27" t="s">
        <v>531</v>
      </c>
      <c r="C214" s="30">
        <v>2358</v>
      </c>
      <c r="D214" s="30">
        <v>2004.21</v>
      </c>
      <c r="E214" s="20">
        <f>D214-C214</f>
        <v>-353.78999999999996</v>
      </c>
      <c r="F214" s="6">
        <f>IFERROR(E214/C214,0)</f>
        <v>-0.15003816793893129</v>
      </c>
    </row>
    <row r="215" spans="1:6" x14ac:dyDescent="0.25">
      <c r="A215" s="27" t="s">
        <v>213</v>
      </c>
      <c r="B215" s="27" t="s">
        <v>214</v>
      </c>
      <c r="C215" s="30">
        <v>4621</v>
      </c>
      <c r="D215" s="30">
        <v>3927.66</v>
      </c>
      <c r="E215" s="20">
        <f>D215-C215</f>
        <v>-693.34000000000015</v>
      </c>
      <c r="F215" s="6">
        <f>IFERROR(E215/C215,0)</f>
        <v>-0.15004111664141964</v>
      </c>
    </row>
    <row r="216" spans="1:6" x14ac:dyDescent="0.25">
      <c r="A216" s="27" t="s">
        <v>219</v>
      </c>
      <c r="B216" s="27" t="s">
        <v>705</v>
      </c>
      <c r="C216" s="30">
        <v>1092</v>
      </c>
      <c r="D216" s="30">
        <v>928.15</v>
      </c>
      <c r="E216" s="20">
        <f>D216-C216</f>
        <v>-163.85000000000002</v>
      </c>
      <c r="F216" s="6">
        <f>IFERROR(E216/C216,0)</f>
        <v>-0.15004578754578757</v>
      </c>
    </row>
    <row r="217" spans="1:6" x14ac:dyDescent="0.25">
      <c r="A217" s="27" t="s">
        <v>706</v>
      </c>
      <c r="B217" s="27" t="s">
        <v>707</v>
      </c>
      <c r="C217" s="30">
        <v>7098</v>
      </c>
      <c r="D217" s="30">
        <v>6033.02</v>
      </c>
      <c r="E217" s="20">
        <f>D217-C217</f>
        <v>-1064.9799999999996</v>
      </c>
      <c r="F217" s="6">
        <f>IFERROR(E217/C217,0)</f>
        <v>-0.15003944773175537</v>
      </c>
    </row>
    <row r="218" spans="1:6" x14ac:dyDescent="0.25">
      <c r="A218" s="27" t="s">
        <v>380</v>
      </c>
      <c r="B218" s="27" t="s">
        <v>381</v>
      </c>
      <c r="C218" s="30">
        <v>4963</v>
      </c>
      <c r="D218" s="30">
        <v>4218.3500000000004</v>
      </c>
      <c r="E218" s="20">
        <f>D218-C218</f>
        <v>-744.64999999999964</v>
      </c>
      <c r="F218" s="6">
        <f>IFERROR(E218/C218,0)</f>
        <v>-0.15004029820672973</v>
      </c>
    </row>
    <row r="219" spans="1:6" x14ac:dyDescent="0.25">
      <c r="A219" s="27" t="s">
        <v>323</v>
      </c>
      <c r="B219" s="27" t="s">
        <v>324</v>
      </c>
      <c r="C219" s="30">
        <v>1832</v>
      </c>
      <c r="D219" s="30">
        <v>1557.13</v>
      </c>
      <c r="E219" s="20">
        <f>D219-C219</f>
        <v>-274.86999999999989</v>
      </c>
      <c r="F219" s="6">
        <f>IFERROR(E219/C219,0)</f>
        <v>-0.15003820960698683</v>
      </c>
    </row>
    <row r="220" spans="1:6" x14ac:dyDescent="0.25">
      <c r="A220" s="27" t="s">
        <v>382</v>
      </c>
      <c r="B220" s="27" t="s">
        <v>383</v>
      </c>
      <c r="C220" s="30">
        <v>8288</v>
      </c>
      <c r="D220" s="30">
        <v>7044.47</v>
      </c>
      <c r="E220" s="20">
        <f>D220-C220</f>
        <v>-1243.5299999999997</v>
      </c>
      <c r="F220" s="6">
        <f>IFERROR(E220/C220,0)</f>
        <v>-0.15003981660231658</v>
      </c>
    </row>
    <row r="221" spans="1:6" x14ac:dyDescent="0.25">
      <c r="A221" s="27" t="s">
        <v>785</v>
      </c>
      <c r="B221" s="27" t="s">
        <v>786</v>
      </c>
      <c r="C221" s="30">
        <v>15184</v>
      </c>
      <c r="D221" s="30">
        <v>12905.79</v>
      </c>
      <c r="E221" s="20">
        <f>D221-C221</f>
        <v>-2278.2099999999991</v>
      </c>
      <c r="F221" s="6">
        <f>IFERROR(E221/C221,0)</f>
        <v>-0.15004017386722859</v>
      </c>
    </row>
    <row r="222" spans="1:6" x14ac:dyDescent="0.25">
      <c r="A222" s="27" t="s">
        <v>708</v>
      </c>
      <c r="B222" s="27" t="s">
        <v>709</v>
      </c>
      <c r="C222" s="30">
        <v>1012</v>
      </c>
      <c r="D222" s="30">
        <v>860.16</v>
      </c>
      <c r="E222" s="20">
        <f>D222-C222</f>
        <v>-151.84000000000003</v>
      </c>
      <c r="F222" s="6">
        <f>IFERROR(E222/C222,0)</f>
        <v>-0.15003952569169965</v>
      </c>
    </row>
    <row r="223" spans="1:6" x14ac:dyDescent="0.25">
      <c r="A223" s="27" t="s">
        <v>710</v>
      </c>
      <c r="B223" s="27" t="s">
        <v>711</v>
      </c>
      <c r="C223" s="30">
        <v>3440</v>
      </c>
      <c r="D223" s="30">
        <v>2923.87</v>
      </c>
      <c r="E223" s="20">
        <f>D223-C223</f>
        <v>-516.13000000000011</v>
      </c>
      <c r="F223" s="6">
        <f>IFERROR(E223/C223,0)</f>
        <v>-0.15003779069767445</v>
      </c>
    </row>
    <row r="224" spans="1:6" x14ac:dyDescent="0.25">
      <c r="A224" s="27" t="s">
        <v>378</v>
      </c>
      <c r="B224" s="27" t="s">
        <v>379</v>
      </c>
      <c r="C224" s="30">
        <v>6705</v>
      </c>
      <c r="D224" s="30">
        <v>5698.98</v>
      </c>
      <c r="E224" s="20">
        <f>D224-C224</f>
        <v>-1006.0200000000004</v>
      </c>
      <c r="F224" s="6">
        <f>IFERROR(E224/C224,0)</f>
        <v>-0.15004026845637591</v>
      </c>
    </row>
    <row r="225" spans="1:6" x14ac:dyDescent="0.25">
      <c r="A225" s="27" t="s">
        <v>712</v>
      </c>
      <c r="B225" s="27" t="s">
        <v>713</v>
      </c>
      <c r="C225" s="30">
        <v>3243</v>
      </c>
      <c r="D225" s="30">
        <v>2756.42</v>
      </c>
      <c r="E225" s="20">
        <f>D225-C225</f>
        <v>-486.57999999999993</v>
      </c>
      <c r="F225" s="6">
        <f>IFERROR(E225/C225,0)</f>
        <v>-0.15004008633980881</v>
      </c>
    </row>
    <row r="226" spans="1:6" x14ac:dyDescent="0.25">
      <c r="A226" s="27" t="s">
        <v>327</v>
      </c>
      <c r="B226" s="27" t="s">
        <v>328</v>
      </c>
      <c r="C226" s="30">
        <v>1113</v>
      </c>
      <c r="D226" s="30">
        <v>946.01</v>
      </c>
      <c r="E226" s="20">
        <f>D226-C226</f>
        <v>-166.99</v>
      </c>
      <c r="F226" s="6">
        <f>IFERROR(E226/C226,0)</f>
        <v>-0.15003593890386344</v>
      </c>
    </row>
    <row r="227" spans="1:6" x14ac:dyDescent="0.25">
      <c r="A227" s="27" t="s">
        <v>714</v>
      </c>
      <c r="B227" s="27" t="s">
        <v>715</v>
      </c>
      <c r="C227" s="30">
        <v>2023</v>
      </c>
      <c r="D227" s="30">
        <v>1719.47</v>
      </c>
      <c r="E227" s="20">
        <f>D227-C227</f>
        <v>-303.52999999999997</v>
      </c>
      <c r="F227" s="6">
        <f>IFERROR(E227/C227,0)</f>
        <v>-0.15003954522985663</v>
      </c>
    </row>
    <row r="228" spans="1:6" x14ac:dyDescent="0.25">
      <c r="A228" s="27" t="s">
        <v>384</v>
      </c>
      <c r="B228" s="27" t="s">
        <v>385</v>
      </c>
      <c r="C228" s="30">
        <v>7900</v>
      </c>
      <c r="D228" s="30">
        <v>6714.68</v>
      </c>
      <c r="E228" s="20">
        <f>D228-C228</f>
        <v>-1185.3199999999997</v>
      </c>
      <c r="F228" s="6">
        <f>IFERROR(E228/C228,0)</f>
        <v>-0.15004050632911389</v>
      </c>
    </row>
    <row r="229" spans="1:6" x14ac:dyDescent="0.25">
      <c r="A229" s="27" t="s">
        <v>575</v>
      </c>
      <c r="B229" s="27" t="s">
        <v>576</v>
      </c>
      <c r="C229" s="30">
        <v>2577</v>
      </c>
      <c r="D229" s="30">
        <v>1534.03</v>
      </c>
      <c r="E229" s="20">
        <f>D229-C229</f>
        <v>-1042.97</v>
      </c>
      <c r="F229" s="6">
        <f>IFERROR(E229/C229,0)</f>
        <v>-0.40472254559565385</v>
      </c>
    </row>
    <row r="230" spans="1:6" x14ac:dyDescent="0.25">
      <c r="A230" s="27" t="s">
        <v>233</v>
      </c>
      <c r="B230" s="27" t="s">
        <v>234</v>
      </c>
      <c r="C230" s="30">
        <v>2296</v>
      </c>
      <c r="D230" s="30">
        <v>1951.51</v>
      </c>
      <c r="E230" s="20">
        <f>D230-C230</f>
        <v>-344.49</v>
      </c>
      <c r="F230" s="6">
        <f>IFERROR(E230/C230,0)</f>
        <v>-0.15003919860627177</v>
      </c>
    </row>
    <row r="231" spans="1:6" x14ac:dyDescent="0.25">
      <c r="A231" s="27" t="s">
        <v>579</v>
      </c>
      <c r="B231" s="27" t="s">
        <v>580</v>
      </c>
      <c r="C231" s="30">
        <v>2036</v>
      </c>
      <c r="D231" s="30">
        <v>1730.52</v>
      </c>
      <c r="E231" s="20">
        <f>D231-C231</f>
        <v>-305.48</v>
      </c>
      <c r="F231" s="6">
        <f>IFERROR(E231/C231,0)</f>
        <v>-0.15003929273084479</v>
      </c>
    </row>
    <row r="232" spans="1:6" x14ac:dyDescent="0.25">
      <c r="A232" s="27" t="s">
        <v>716</v>
      </c>
      <c r="B232" s="27" t="s">
        <v>717</v>
      </c>
      <c r="C232" s="30">
        <v>2399</v>
      </c>
      <c r="D232" s="30">
        <v>2039.06</v>
      </c>
      <c r="E232" s="20">
        <f>D232-C232</f>
        <v>-359.94000000000005</v>
      </c>
      <c r="F232" s="6">
        <f>IFERROR(E232/C232,0)</f>
        <v>-0.15003751563151316</v>
      </c>
    </row>
    <row r="233" spans="1:6" x14ac:dyDescent="0.25">
      <c r="A233" s="27" t="s">
        <v>520</v>
      </c>
      <c r="B233" s="27" t="s">
        <v>521</v>
      </c>
      <c r="C233" s="30">
        <v>2219</v>
      </c>
      <c r="D233" s="30">
        <v>1886.06</v>
      </c>
      <c r="E233" s="20">
        <f>D233-C233</f>
        <v>-332.94000000000005</v>
      </c>
      <c r="F233" s="6">
        <f>IFERROR(E233/C233,0)</f>
        <v>-0.15004055881027492</v>
      </c>
    </row>
    <row r="234" spans="1:6" x14ac:dyDescent="0.25">
      <c r="A234" s="27" t="s">
        <v>522</v>
      </c>
      <c r="B234" s="27" t="s">
        <v>523</v>
      </c>
      <c r="C234" s="30">
        <v>5907</v>
      </c>
      <c r="D234" s="30">
        <v>5020.71</v>
      </c>
      <c r="E234" s="20">
        <f>D234-C234</f>
        <v>-886.29</v>
      </c>
      <c r="F234" s="6">
        <f>IFERROR(E234/C234,0)</f>
        <v>-0.15004062976130014</v>
      </c>
    </row>
    <row r="235" spans="1:6" x14ac:dyDescent="0.25">
      <c r="A235" s="27" t="s">
        <v>577</v>
      </c>
      <c r="B235" s="27" t="s">
        <v>578</v>
      </c>
      <c r="C235" s="30">
        <v>2785</v>
      </c>
      <c r="D235" s="30">
        <v>1536.82</v>
      </c>
      <c r="E235" s="20">
        <f>D235-C235</f>
        <v>-1248.18</v>
      </c>
      <c r="F235" s="6">
        <f>IFERROR(E235/C235,0)</f>
        <v>-0.44817953321364457</v>
      </c>
    </row>
    <row r="236" spans="1:6" x14ac:dyDescent="0.25">
      <c r="A236" s="27" t="s">
        <v>239</v>
      </c>
      <c r="B236" s="27" t="s">
        <v>240</v>
      </c>
      <c r="C236" s="30">
        <v>5440</v>
      </c>
      <c r="D236" s="30">
        <v>4623.79</v>
      </c>
      <c r="E236" s="20">
        <f>D236-C236</f>
        <v>-816.21</v>
      </c>
      <c r="F236" s="6">
        <f>IFERROR(E236/C236,0)</f>
        <v>-0.15003860294117649</v>
      </c>
    </row>
    <row r="237" spans="1:6" x14ac:dyDescent="0.25">
      <c r="A237" s="27" t="s">
        <v>718</v>
      </c>
      <c r="B237" s="27" t="s">
        <v>719</v>
      </c>
      <c r="C237" s="30">
        <v>1246</v>
      </c>
      <c r="D237" s="30">
        <v>1059.05</v>
      </c>
      <c r="E237" s="20">
        <f>D237-C237</f>
        <v>-186.95000000000005</v>
      </c>
      <c r="F237" s="6">
        <f>IFERROR(E237/C237,0)</f>
        <v>-0.15004012841091496</v>
      </c>
    </row>
    <row r="238" spans="1:6" x14ac:dyDescent="0.25">
      <c r="A238" s="27" t="s">
        <v>243</v>
      </c>
      <c r="B238" s="27" t="s">
        <v>244</v>
      </c>
      <c r="C238" s="30">
        <v>11654</v>
      </c>
      <c r="D238" s="30">
        <v>9905.44</v>
      </c>
      <c r="E238" s="20">
        <f>D238-C238</f>
        <v>-1748.5599999999995</v>
      </c>
      <c r="F238" s="6">
        <f>IFERROR(E238/C238,0)</f>
        <v>-0.15003947142611973</v>
      </c>
    </row>
    <row r="239" spans="1:6" x14ac:dyDescent="0.25">
      <c r="A239" s="27" t="s">
        <v>720</v>
      </c>
      <c r="B239" s="27" t="s">
        <v>721</v>
      </c>
      <c r="C239" s="30">
        <v>5254</v>
      </c>
      <c r="D239" s="30">
        <v>4465.6899999999996</v>
      </c>
      <c r="E239" s="20">
        <f>D239-C239</f>
        <v>-788.3100000000004</v>
      </c>
      <c r="F239" s="6">
        <f>IFERROR(E239/C239,0)</f>
        <v>-0.15003996954701188</v>
      </c>
    </row>
    <row r="240" spans="1:6" x14ac:dyDescent="0.25">
      <c r="A240" s="27" t="s">
        <v>722</v>
      </c>
      <c r="B240" s="27" t="s">
        <v>723</v>
      </c>
      <c r="C240" s="30">
        <v>2242</v>
      </c>
      <c r="D240" s="30">
        <v>1756.86</v>
      </c>
      <c r="E240" s="20">
        <f>D240-C240</f>
        <v>-485.1400000000001</v>
      </c>
      <c r="F240" s="6">
        <f>IFERROR(E240/C240,0)</f>
        <v>-0.21638715432649425</v>
      </c>
    </row>
    <row r="241" spans="1:6" x14ac:dyDescent="0.25">
      <c r="A241" s="27" t="s">
        <v>249</v>
      </c>
      <c r="B241" s="27" t="s">
        <v>250</v>
      </c>
      <c r="C241" s="30">
        <v>3265</v>
      </c>
      <c r="D241" s="30">
        <v>2775.12</v>
      </c>
      <c r="E241" s="20">
        <f>D241-C241</f>
        <v>-489.88000000000011</v>
      </c>
      <c r="F241" s="6">
        <f>IFERROR(E241/C241,0)</f>
        <v>-0.15003981623277185</v>
      </c>
    </row>
    <row r="242" spans="1:6" x14ac:dyDescent="0.25">
      <c r="A242" s="27" t="s">
        <v>253</v>
      </c>
      <c r="B242" s="27" t="s">
        <v>254</v>
      </c>
      <c r="C242" s="30">
        <v>6835</v>
      </c>
      <c r="D242" s="30">
        <v>5809.47</v>
      </c>
      <c r="E242" s="20">
        <f>D242-C242</f>
        <v>-1025.5299999999997</v>
      </c>
      <c r="F242" s="6">
        <f>IFERROR(E242/C242,0)</f>
        <v>-0.15004096561814187</v>
      </c>
    </row>
    <row r="243" spans="1:6" x14ac:dyDescent="0.25">
      <c r="A243" s="27" t="s">
        <v>255</v>
      </c>
      <c r="B243" s="27" t="s">
        <v>256</v>
      </c>
      <c r="C243" s="30">
        <v>6911</v>
      </c>
      <c r="D243" s="30">
        <v>5874.08</v>
      </c>
      <c r="E243" s="20">
        <f>D243-C243</f>
        <v>-1036.92</v>
      </c>
      <c r="F243" s="6">
        <f>IFERROR(E243/C243,0)</f>
        <v>-0.15003906815222109</v>
      </c>
    </row>
    <row r="244" spans="1:6" x14ac:dyDescent="0.25">
      <c r="A244" s="27" t="s">
        <v>257</v>
      </c>
      <c r="B244" s="27" t="s">
        <v>258</v>
      </c>
      <c r="C244" s="30">
        <v>5240</v>
      </c>
      <c r="D244" s="30">
        <v>4453.79</v>
      </c>
      <c r="E244" s="20">
        <f>D244-C244</f>
        <v>-786.21</v>
      </c>
      <c r="F244" s="6">
        <f>IFERROR(E244/C244,0)</f>
        <v>-0.15004007633587788</v>
      </c>
    </row>
    <row r="245" spans="1:6" x14ac:dyDescent="0.25">
      <c r="A245" s="27" t="s">
        <v>386</v>
      </c>
      <c r="B245" s="27" t="s">
        <v>387</v>
      </c>
      <c r="C245" s="30">
        <v>11141</v>
      </c>
      <c r="D245" s="30">
        <v>9469.4</v>
      </c>
      <c r="E245" s="20">
        <f>D245-C245</f>
        <v>-1671.6000000000004</v>
      </c>
      <c r="F245" s="6">
        <f>IFERROR(E245/C245,0)</f>
        <v>-0.15004039134727587</v>
      </c>
    </row>
    <row r="246" spans="1:6" x14ac:dyDescent="0.25">
      <c r="A246" s="27" t="s">
        <v>370</v>
      </c>
      <c r="B246" s="27" t="s">
        <v>371</v>
      </c>
      <c r="C246" s="30">
        <v>2296</v>
      </c>
      <c r="D246" s="30">
        <v>1951.51</v>
      </c>
      <c r="E246" s="20">
        <f>D246-C246</f>
        <v>-344.49</v>
      </c>
      <c r="F246" s="6">
        <f>IFERROR(E246/C246,0)</f>
        <v>-0.15003919860627177</v>
      </c>
    </row>
    <row r="247" spans="1:6" x14ac:dyDescent="0.25">
      <c r="A247" s="27" t="s">
        <v>532</v>
      </c>
      <c r="B247" s="27" t="s">
        <v>533</v>
      </c>
      <c r="C247" s="30">
        <v>9865</v>
      </c>
      <c r="D247" s="30">
        <v>8384.86</v>
      </c>
      <c r="E247" s="20">
        <f>D247-C247</f>
        <v>-1480.1399999999994</v>
      </c>
      <c r="F247" s="6">
        <f>IFERROR(E247/C247,0)</f>
        <v>-0.15003953370501769</v>
      </c>
    </row>
    <row r="248" spans="1:6" x14ac:dyDescent="0.25">
      <c r="A248" s="27" t="s">
        <v>259</v>
      </c>
      <c r="B248" s="27" t="s">
        <v>260</v>
      </c>
      <c r="C248" s="30">
        <v>17448</v>
      </c>
      <c r="D248" s="30">
        <v>14830.1</v>
      </c>
      <c r="E248" s="20">
        <f>D248-C248</f>
        <v>-2617.8999999999996</v>
      </c>
      <c r="F248" s="6">
        <f>IFERROR(E248/C248,0)</f>
        <v>-0.15004011921137092</v>
      </c>
    </row>
    <row r="249" spans="1:6" x14ac:dyDescent="0.25">
      <c r="A249" s="27" t="s">
        <v>724</v>
      </c>
      <c r="B249" s="27" t="s">
        <v>725</v>
      </c>
      <c r="C249" s="30">
        <v>9786</v>
      </c>
      <c r="D249" s="30">
        <v>8317.7099999999991</v>
      </c>
      <c r="E249" s="20">
        <f>D249-C249</f>
        <v>-1468.2900000000009</v>
      </c>
      <c r="F249" s="6">
        <f>IFERROR(E249/C249,0)</f>
        <v>-0.15003985285101173</v>
      </c>
    </row>
    <row r="250" spans="1:6" x14ac:dyDescent="0.25">
      <c r="A250" s="27" t="s">
        <v>465</v>
      </c>
      <c r="B250" s="27" t="s">
        <v>466</v>
      </c>
      <c r="C250" s="30">
        <v>9365</v>
      </c>
      <c r="D250" s="30">
        <v>7959.88</v>
      </c>
      <c r="E250" s="20">
        <f>D250-C250</f>
        <v>-1405.12</v>
      </c>
      <c r="F250" s="6">
        <f>IFERROR(E250/C250,0)</f>
        <v>-0.15003950880939668</v>
      </c>
    </row>
    <row r="251" spans="1:6" x14ac:dyDescent="0.25">
      <c r="A251" s="27" t="s">
        <v>430</v>
      </c>
      <c r="B251" s="27" t="s">
        <v>431</v>
      </c>
      <c r="C251" s="30">
        <v>2919</v>
      </c>
      <c r="D251" s="30">
        <v>2481.0300000000002</v>
      </c>
      <c r="E251" s="20">
        <f>D251-C251</f>
        <v>-437.9699999999998</v>
      </c>
      <c r="F251" s="6">
        <f>IFERROR(E251/C251,0)</f>
        <v>-0.15004110996916745</v>
      </c>
    </row>
    <row r="252" spans="1:6" x14ac:dyDescent="0.25">
      <c r="A252" s="27" t="s">
        <v>534</v>
      </c>
      <c r="B252" s="27" t="s">
        <v>535</v>
      </c>
      <c r="C252" s="30">
        <v>5275</v>
      </c>
      <c r="D252" s="30">
        <v>4483.54</v>
      </c>
      <c r="E252" s="20">
        <f>D252-C252</f>
        <v>-791.46</v>
      </c>
      <c r="F252" s="6">
        <f>IFERROR(E252/C252,0)</f>
        <v>-0.1500398104265403</v>
      </c>
    </row>
    <row r="253" spans="1:6" x14ac:dyDescent="0.25">
      <c r="A253" s="27" t="s">
        <v>341</v>
      </c>
      <c r="B253" s="27" t="s">
        <v>342</v>
      </c>
      <c r="C253" s="30">
        <v>1418</v>
      </c>
      <c r="D253" s="30">
        <v>1205.24</v>
      </c>
      <c r="E253" s="20">
        <f>D253-C253</f>
        <v>-212.76</v>
      </c>
      <c r="F253" s="6">
        <f>IFERROR(E253/C253,0)</f>
        <v>-0.15004231311706628</v>
      </c>
    </row>
    <row r="254" spans="1:6" x14ac:dyDescent="0.25">
      <c r="A254" s="27" t="s">
        <v>265</v>
      </c>
      <c r="B254" s="27" t="s">
        <v>726</v>
      </c>
      <c r="C254" s="30">
        <v>1368</v>
      </c>
      <c r="D254" s="30">
        <v>1162.75</v>
      </c>
      <c r="E254" s="20">
        <f>D254-C254</f>
        <v>-205.25</v>
      </c>
      <c r="F254" s="6">
        <f>IFERROR(E254/C254,0)</f>
        <v>-0.15003654970760233</v>
      </c>
    </row>
    <row r="255" spans="1:6" x14ac:dyDescent="0.25">
      <c r="A255" s="27" t="s">
        <v>727</v>
      </c>
      <c r="B255" s="27" t="s">
        <v>728</v>
      </c>
      <c r="C255" s="30">
        <v>4958</v>
      </c>
      <c r="D255" s="30">
        <v>4214.1099999999997</v>
      </c>
      <c r="E255" s="20">
        <f>D255-C255</f>
        <v>-743.89000000000033</v>
      </c>
      <c r="F255" s="6">
        <f>IFERROR(E255/C255,0)</f>
        <v>-0.1500383219039936</v>
      </c>
    </row>
    <row r="256" spans="1:6" x14ac:dyDescent="0.25">
      <c r="A256" s="27" t="s">
        <v>267</v>
      </c>
      <c r="B256" s="27" t="s">
        <v>268</v>
      </c>
      <c r="C256" s="30">
        <v>7412</v>
      </c>
      <c r="D256" s="30">
        <v>6299.9</v>
      </c>
      <c r="E256" s="20">
        <f>D256-C256</f>
        <v>-1112.1000000000004</v>
      </c>
      <c r="F256" s="6">
        <f>IFERROR(E256/C256,0)</f>
        <v>-0.15004047490555861</v>
      </c>
    </row>
    <row r="257" spans="1:6" x14ac:dyDescent="0.25">
      <c r="A257" s="27" t="s">
        <v>269</v>
      </c>
      <c r="B257" s="27" t="s">
        <v>270</v>
      </c>
      <c r="C257" s="30">
        <v>4034</v>
      </c>
      <c r="D257" s="30">
        <v>3428.74</v>
      </c>
      <c r="E257" s="20">
        <f>D257-C257</f>
        <v>-605.26000000000022</v>
      </c>
      <c r="F257" s="6">
        <f>IFERROR(E257/C257,0)</f>
        <v>-0.1500396628656421</v>
      </c>
    </row>
    <row r="258" spans="1:6" x14ac:dyDescent="0.25">
      <c r="A258" s="27" t="s">
        <v>271</v>
      </c>
      <c r="B258" s="27" t="s">
        <v>272</v>
      </c>
      <c r="C258" s="30">
        <v>6119</v>
      </c>
      <c r="D258" s="30">
        <v>5200.8999999999996</v>
      </c>
      <c r="E258" s="20">
        <f>D258-C258</f>
        <v>-918.10000000000036</v>
      </c>
      <c r="F258" s="6">
        <f>IFERROR(E258/C258,0)</f>
        <v>-0.15004085634907671</v>
      </c>
    </row>
    <row r="259" spans="1:6" x14ac:dyDescent="0.25">
      <c r="A259" s="27" t="s">
        <v>432</v>
      </c>
      <c r="B259" s="27" t="s">
        <v>433</v>
      </c>
      <c r="C259" s="30">
        <v>1619</v>
      </c>
      <c r="D259" s="30">
        <v>1376.08</v>
      </c>
      <c r="E259" s="20">
        <f>D259-C259</f>
        <v>-242.92000000000007</v>
      </c>
      <c r="F259" s="6">
        <f>IFERROR(E259/C259,0)</f>
        <v>-0.15004323656578139</v>
      </c>
    </row>
    <row r="260" spans="1:6" x14ac:dyDescent="0.25">
      <c r="A260" s="27" t="s">
        <v>729</v>
      </c>
      <c r="B260" s="27" t="s">
        <v>730</v>
      </c>
      <c r="C260" s="30">
        <v>5219</v>
      </c>
      <c r="D260" s="30">
        <v>4435.9399999999996</v>
      </c>
      <c r="E260" s="20">
        <f>D260-C260</f>
        <v>-783.0600000000004</v>
      </c>
      <c r="F260" s="6">
        <f>IFERROR(E260/C260,0)</f>
        <v>-0.15004023759340879</v>
      </c>
    </row>
    <row r="261" spans="1:6" x14ac:dyDescent="0.25">
      <c r="A261" s="27" t="s">
        <v>536</v>
      </c>
      <c r="B261" s="27" t="s">
        <v>537</v>
      </c>
      <c r="C261" s="30">
        <v>4480</v>
      </c>
      <c r="D261" s="30">
        <v>3807.82</v>
      </c>
      <c r="E261" s="20">
        <f>D261-C261</f>
        <v>-672.17999999999984</v>
      </c>
      <c r="F261" s="6">
        <f>IFERROR(E261/C261,0)</f>
        <v>-0.15004017857142854</v>
      </c>
    </row>
    <row r="262" spans="1:6" x14ac:dyDescent="0.25">
      <c r="A262" s="27" t="s">
        <v>731</v>
      </c>
      <c r="B262" s="27" t="s">
        <v>732</v>
      </c>
      <c r="C262" s="30">
        <v>3109</v>
      </c>
      <c r="D262" s="30">
        <v>2642.53</v>
      </c>
      <c r="E262" s="20">
        <f>D262-C262</f>
        <v>-466.4699999999998</v>
      </c>
      <c r="F262" s="6">
        <f>IFERROR(E262/C262,0)</f>
        <v>-0.15003859761981339</v>
      </c>
    </row>
    <row r="263" spans="1:6" x14ac:dyDescent="0.25">
      <c r="A263" s="27" t="s">
        <v>277</v>
      </c>
      <c r="B263" s="27" t="s">
        <v>278</v>
      </c>
      <c r="C263" s="30">
        <v>15686</v>
      </c>
      <c r="D263" s="30">
        <v>13332.47</v>
      </c>
      <c r="E263" s="20">
        <f>D263-C263</f>
        <v>-2353.5300000000007</v>
      </c>
      <c r="F263" s="6">
        <f>IFERROR(E263/C263,0)</f>
        <v>-0.1500401632028561</v>
      </c>
    </row>
    <row r="264" spans="1:6" x14ac:dyDescent="0.25">
      <c r="A264" s="27" t="s">
        <v>354</v>
      </c>
      <c r="B264" s="27" t="s">
        <v>355</v>
      </c>
      <c r="C264" s="30">
        <v>4868</v>
      </c>
      <c r="D264" s="30">
        <v>4137.6099999999997</v>
      </c>
      <c r="E264" s="20">
        <f>D264-C264</f>
        <v>-730.39000000000033</v>
      </c>
      <c r="F264" s="6">
        <f>IFERROR(E264/C264,0)</f>
        <v>-0.15003903040262948</v>
      </c>
    </row>
    <row r="265" spans="1:6" x14ac:dyDescent="0.25">
      <c r="A265" s="27" t="s">
        <v>538</v>
      </c>
      <c r="B265" s="27" t="s">
        <v>539</v>
      </c>
      <c r="C265" s="30">
        <v>3060</v>
      </c>
      <c r="D265" s="30">
        <v>2600.87</v>
      </c>
      <c r="E265" s="20">
        <f>D265-C265</f>
        <v>-459.13000000000011</v>
      </c>
      <c r="F265" s="6">
        <f>IFERROR(E265/C265,0)</f>
        <v>-0.15004248366013076</v>
      </c>
    </row>
    <row r="266" spans="1:6" x14ac:dyDescent="0.25">
      <c r="A266" s="27" t="s">
        <v>733</v>
      </c>
      <c r="B266" s="27" t="s">
        <v>734</v>
      </c>
      <c r="C266" s="30">
        <v>1888</v>
      </c>
      <c r="D266" s="30">
        <v>1604.73</v>
      </c>
      <c r="E266" s="20">
        <f>D266-C266</f>
        <v>-283.27</v>
      </c>
      <c r="F266" s="6">
        <f>IFERROR(E266/C266,0)</f>
        <v>-0.15003707627118643</v>
      </c>
    </row>
    <row r="267" spans="1:6" x14ac:dyDescent="0.25">
      <c r="A267" s="27" t="s">
        <v>436</v>
      </c>
      <c r="B267" s="27" t="s">
        <v>437</v>
      </c>
      <c r="C267" s="30">
        <v>9888</v>
      </c>
      <c r="D267" s="30">
        <v>8404.41</v>
      </c>
      <c r="E267" s="20">
        <f>D267-C267</f>
        <v>-1483.5900000000001</v>
      </c>
      <c r="F267" s="6">
        <f>IFERROR(E267/C267,0)</f>
        <v>-0.15003944174757283</v>
      </c>
    </row>
    <row r="268" spans="1:6" x14ac:dyDescent="0.25">
      <c r="A268" s="27" t="s">
        <v>544</v>
      </c>
      <c r="B268" s="27" t="s">
        <v>545</v>
      </c>
      <c r="C268" s="30">
        <v>12295</v>
      </c>
      <c r="D268" s="30">
        <v>10450.26</v>
      </c>
      <c r="E268" s="20">
        <f>D268-C268</f>
        <v>-1844.7399999999998</v>
      </c>
      <c r="F268" s="6">
        <f>IFERROR(E268/C268,0)</f>
        <v>-0.15003985359902397</v>
      </c>
    </row>
    <row r="269" spans="1:6" x14ac:dyDescent="0.25">
      <c r="A269" s="27" t="s">
        <v>362</v>
      </c>
      <c r="B269" s="27" t="s">
        <v>363</v>
      </c>
      <c r="C269" s="30">
        <v>5106</v>
      </c>
      <c r="D269" s="30">
        <v>4339.8999999999996</v>
      </c>
      <c r="E269" s="20">
        <f>D269-C269</f>
        <v>-766.10000000000036</v>
      </c>
      <c r="F269" s="6">
        <f>IFERROR(E269/C269,0)</f>
        <v>-0.15003916960438707</v>
      </c>
    </row>
    <row r="270" spans="1:6" x14ac:dyDescent="0.25">
      <c r="A270" s="27" t="s">
        <v>540</v>
      </c>
      <c r="B270" s="27" t="s">
        <v>541</v>
      </c>
      <c r="C270" s="30">
        <v>4464</v>
      </c>
      <c r="D270" s="30">
        <v>3794.22</v>
      </c>
      <c r="E270" s="20">
        <f>D270-C270</f>
        <v>-669.7800000000002</v>
      </c>
      <c r="F270" s="6">
        <f>IFERROR(E270/C270,0)</f>
        <v>-0.1500403225806452</v>
      </c>
    </row>
    <row r="271" spans="1:6" x14ac:dyDescent="0.25">
      <c r="A271" s="27" t="s">
        <v>279</v>
      </c>
      <c r="B271" s="27" t="s">
        <v>280</v>
      </c>
      <c r="C271" s="30">
        <v>11502</v>
      </c>
      <c r="D271" s="30">
        <v>9776.24</v>
      </c>
      <c r="E271" s="20">
        <f>D271-C271</f>
        <v>-1725.7600000000002</v>
      </c>
      <c r="F271" s="6">
        <f>IFERROR(E271/C271,0)</f>
        <v>-0.1500399930446879</v>
      </c>
    </row>
    <row r="272" spans="1:6" x14ac:dyDescent="0.25">
      <c r="A272" s="27" t="s">
        <v>281</v>
      </c>
      <c r="B272" s="27" t="s">
        <v>282</v>
      </c>
      <c r="C272" s="30">
        <v>1677</v>
      </c>
      <c r="D272" s="30">
        <v>1425.38</v>
      </c>
      <c r="E272" s="20">
        <f>D272-C272</f>
        <v>-251.61999999999989</v>
      </c>
      <c r="F272" s="6">
        <f>IFERROR(E272/C272,0)</f>
        <v>-0.15004174120453184</v>
      </c>
    </row>
    <row r="273" spans="1:6" x14ac:dyDescent="0.25">
      <c r="A273" s="27" t="s">
        <v>356</v>
      </c>
      <c r="B273" s="27" t="s">
        <v>357</v>
      </c>
      <c r="C273" s="30">
        <v>5247</v>
      </c>
      <c r="D273" s="30">
        <v>4459.74</v>
      </c>
      <c r="E273" s="20">
        <f>D273-C273</f>
        <v>-787.26000000000022</v>
      </c>
      <c r="F273" s="6">
        <f>IFERROR(E273/C273,0)</f>
        <v>-0.15004002287021159</v>
      </c>
    </row>
    <row r="274" spans="1:6" x14ac:dyDescent="0.25">
      <c r="A274" s="27" t="s">
        <v>438</v>
      </c>
      <c r="B274" s="27" t="s">
        <v>439</v>
      </c>
      <c r="C274" s="30">
        <v>6883</v>
      </c>
      <c r="D274" s="30">
        <v>5850.28</v>
      </c>
      <c r="E274" s="20">
        <f>D274-C274</f>
        <v>-1032.7200000000003</v>
      </c>
      <c r="F274" s="6">
        <f>IFERROR(E274/C274,0)</f>
        <v>-0.15003922708121462</v>
      </c>
    </row>
    <row r="275" spans="1:6" x14ac:dyDescent="0.25">
      <c r="A275" s="27" t="s">
        <v>542</v>
      </c>
      <c r="B275" s="27" t="s">
        <v>543</v>
      </c>
      <c r="C275" s="30">
        <v>6662</v>
      </c>
      <c r="D275" s="30">
        <v>5662.43</v>
      </c>
      <c r="E275" s="20">
        <f>D275-C275</f>
        <v>-999.56999999999971</v>
      </c>
      <c r="F275" s="6">
        <f>IFERROR(E275/C275,0)</f>
        <v>-0.15004052836985884</v>
      </c>
    </row>
    <row r="276" spans="1:6" x14ac:dyDescent="0.25">
      <c r="A276" s="27" t="s">
        <v>735</v>
      </c>
      <c r="B276" s="27" t="s">
        <v>736</v>
      </c>
      <c r="C276" s="30">
        <v>4974</v>
      </c>
      <c r="D276" s="30">
        <v>4227.71</v>
      </c>
      <c r="E276" s="20">
        <f>D276-C276</f>
        <v>-746.29</v>
      </c>
      <c r="F276" s="6">
        <f>IFERROR(E276/C276,0)</f>
        <v>-0.15003819863289103</v>
      </c>
    </row>
    <row r="277" spans="1:6" x14ac:dyDescent="0.25">
      <c r="A277" s="27" t="s">
        <v>449</v>
      </c>
      <c r="B277" s="27" t="s">
        <v>450</v>
      </c>
      <c r="C277" s="30">
        <v>1889</v>
      </c>
      <c r="D277" s="30">
        <v>1605.57</v>
      </c>
      <c r="E277" s="20">
        <f>D277-C277</f>
        <v>-283.43000000000006</v>
      </c>
      <c r="F277" s="6">
        <f>IFERROR(E277/C277,0)</f>
        <v>-0.15004235044997358</v>
      </c>
    </row>
    <row r="278" spans="1:6" x14ac:dyDescent="0.25">
      <c r="A278" s="27" t="s">
        <v>406</v>
      </c>
      <c r="B278" s="27" t="s">
        <v>407</v>
      </c>
      <c r="C278" s="30">
        <v>3976</v>
      </c>
      <c r="D278" s="30">
        <v>3379.44</v>
      </c>
      <c r="E278" s="20">
        <f>D278-C278</f>
        <v>-596.55999999999995</v>
      </c>
      <c r="F278" s="6">
        <f>IFERROR(E278/C278,0)</f>
        <v>-0.15004024144869213</v>
      </c>
    </row>
    <row r="279" spans="1:6" x14ac:dyDescent="0.25">
      <c r="A279" s="27" t="s">
        <v>546</v>
      </c>
      <c r="B279" s="27" t="s">
        <v>547</v>
      </c>
      <c r="C279" s="30">
        <v>15788</v>
      </c>
      <c r="D279" s="30">
        <v>13419.17</v>
      </c>
      <c r="E279" s="20">
        <f>D279-C279</f>
        <v>-2368.83</v>
      </c>
      <c r="F279" s="6">
        <f>IFERROR(E279/C279,0)</f>
        <v>-0.15003990372434761</v>
      </c>
    </row>
    <row r="280" spans="1:6" x14ac:dyDescent="0.25">
      <c r="A280" s="27" t="s">
        <v>787</v>
      </c>
      <c r="B280" s="27" t="s">
        <v>788</v>
      </c>
      <c r="C280" s="30">
        <v>5896</v>
      </c>
      <c r="D280" s="30">
        <v>5011.3599999999997</v>
      </c>
      <c r="E280" s="20">
        <f>D280-C280</f>
        <v>-884.64000000000033</v>
      </c>
      <c r="F280" s="6">
        <f>IFERROR(E280/C280,0)</f>
        <v>-0.15004070556309368</v>
      </c>
    </row>
    <row r="281" spans="1:6" x14ac:dyDescent="0.25">
      <c r="A281" s="27" t="s">
        <v>285</v>
      </c>
      <c r="B281" s="27" t="s">
        <v>286</v>
      </c>
      <c r="C281" s="30">
        <v>1561</v>
      </c>
      <c r="D281" s="30">
        <v>1326.79</v>
      </c>
      <c r="E281" s="20">
        <f>D281-C281</f>
        <v>-234.21000000000004</v>
      </c>
      <c r="F281" s="6">
        <f>IFERROR(E281/C281,0)</f>
        <v>-0.15003843689942348</v>
      </c>
    </row>
    <row r="282" spans="1:6" x14ac:dyDescent="0.25">
      <c r="A282" s="27" t="s">
        <v>287</v>
      </c>
      <c r="B282" s="27" t="s">
        <v>288</v>
      </c>
      <c r="C282" s="30">
        <v>9636</v>
      </c>
      <c r="D282" s="30">
        <v>8190.22</v>
      </c>
      <c r="E282" s="20">
        <f>D282-C282</f>
        <v>-1445.7799999999997</v>
      </c>
      <c r="F282" s="6">
        <f>IFERROR(E282/C282,0)</f>
        <v>-0.15003943545039433</v>
      </c>
    </row>
    <row r="283" spans="1:6" x14ac:dyDescent="0.25">
      <c r="A283" s="27" t="s">
        <v>289</v>
      </c>
      <c r="B283" s="27" t="s">
        <v>290</v>
      </c>
      <c r="C283" s="30">
        <v>3230</v>
      </c>
      <c r="D283" s="30">
        <v>2745.37</v>
      </c>
      <c r="E283" s="20">
        <f>D283-C283</f>
        <v>-484.63000000000011</v>
      </c>
      <c r="F283" s="6">
        <f>IFERROR(E283/C283,0)</f>
        <v>-0.1500402476780186</v>
      </c>
    </row>
    <row r="284" spans="1:6" x14ac:dyDescent="0.25">
      <c r="A284" s="27" t="s">
        <v>737</v>
      </c>
      <c r="B284" s="27" t="s">
        <v>738</v>
      </c>
      <c r="C284" s="30">
        <v>2518</v>
      </c>
      <c r="D284" s="30">
        <v>2140.1999999999998</v>
      </c>
      <c r="E284" s="20">
        <f>D284-C284</f>
        <v>-377.80000000000018</v>
      </c>
      <c r="F284" s="6">
        <f>IFERROR(E284/C284,0)</f>
        <v>-0.15003971405877689</v>
      </c>
    </row>
    <row r="285" spans="1:6" x14ac:dyDescent="0.25">
      <c r="A285" s="27" t="s">
        <v>291</v>
      </c>
      <c r="B285" s="27" t="s">
        <v>292</v>
      </c>
      <c r="C285" s="30">
        <v>14807</v>
      </c>
      <c r="D285" s="30">
        <v>12585.36</v>
      </c>
      <c r="E285" s="20">
        <f>D285-C285</f>
        <v>-2221.6399999999994</v>
      </c>
      <c r="F285" s="6">
        <f>IFERROR(E285/C285,0)</f>
        <v>-0.15003984601877488</v>
      </c>
    </row>
    <row r="286" spans="1:6" x14ac:dyDescent="0.25">
      <c r="A286" s="27" t="s">
        <v>293</v>
      </c>
      <c r="B286" s="27" t="s">
        <v>294</v>
      </c>
      <c r="C286" s="30">
        <v>21621</v>
      </c>
      <c r="D286" s="30">
        <v>18376.98</v>
      </c>
      <c r="E286" s="20">
        <f>D286-C286</f>
        <v>-3244.0200000000004</v>
      </c>
      <c r="F286" s="6">
        <f>IFERROR(E286/C286,0)</f>
        <v>-0.15004023865686142</v>
      </c>
    </row>
    <row r="287" spans="1:6" x14ac:dyDescent="0.25">
      <c r="A287" s="27" t="s">
        <v>565</v>
      </c>
      <c r="B287" s="27" t="s">
        <v>566</v>
      </c>
      <c r="C287" s="30">
        <v>1940</v>
      </c>
      <c r="D287" s="30">
        <v>1410.08</v>
      </c>
      <c r="E287" s="20">
        <f>D287-C287</f>
        <v>-529.92000000000007</v>
      </c>
      <c r="F287" s="6">
        <f>IFERROR(E287/C287,0)</f>
        <v>-0.27315463917525779</v>
      </c>
    </row>
    <row r="288" spans="1:6" x14ac:dyDescent="0.25">
      <c r="A288" s="27" t="s">
        <v>739</v>
      </c>
      <c r="B288" s="27" t="s">
        <v>740</v>
      </c>
      <c r="C288" s="30">
        <v>2682</v>
      </c>
      <c r="D288" s="30">
        <v>2007.6</v>
      </c>
      <c r="E288" s="20">
        <f>D288-C288</f>
        <v>-674.40000000000009</v>
      </c>
      <c r="F288" s="6">
        <f>IFERROR(E288/C288,0)</f>
        <v>-0.25145413870246086</v>
      </c>
    </row>
    <row r="289" spans="1:6" x14ac:dyDescent="0.25">
      <c r="A289" s="27" t="s">
        <v>301</v>
      </c>
      <c r="B289" s="27" t="s">
        <v>302</v>
      </c>
      <c r="C289" s="30">
        <v>1290</v>
      </c>
      <c r="D289" s="30">
        <v>1096.45</v>
      </c>
      <c r="E289" s="20">
        <f>D289-C289</f>
        <v>-193.54999999999995</v>
      </c>
      <c r="F289" s="6">
        <f>IFERROR(E289/C289,0)</f>
        <v>-0.15003875968992245</v>
      </c>
    </row>
    <row r="290" spans="1:6" x14ac:dyDescent="0.25">
      <c r="A290" s="27" t="s">
        <v>329</v>
      </c>
      <c r="B290" s="27" t="s">
        <v>330</v>
      </c>
      <c r="C290" s="30">
        <v>2212</v>
      </c>
      <c r="D290" s="30">
        <v>1880.11</v>
      </c>
      <c r="E290" s="20">
        <f>D290-C290</f>
        <v>-331.8900000000001</v>
      </c>
      <c r="F290" s="6">
        <f>IFERROR(E290/C290,0)</f>
        <v>-0.15004068716094038</v>
      </c>
    </row>
    <row r="291" spans="1:6" x14ac:dyDescent="0.25">
      <c r="A291" s="27" t="s">
        <v>550</v>
      </c>
      <c r="B291" s="27" t="s">
        <v>551</v>
      </c>
      <c r="C291" s="30">
        <v>4814</v>
      </c>
      <c r="D291" s="30">
        <v>3602.13</v>
      </c>
      <c r="E291" s="20">
        <f>D291-C291</f>
        <v>-1211.8699999999999</v>
      </c>
      <c r="F291" s="6">
        <f>IFERROR(E291/C291,0)</f>
        <v>-0.25173867885334439</v>
      </c>
    </row>
    <row r="292" spans="1:6" x14ac:dyDescent="0.25">
      <c r="A292" s="27" t="s">
        <v>303</v>
      </c>
      <c r="B292" s="27" t="s">
        <v>304</v>
      </c>
      <c r="C292" s="30">
        <v>3721</v>
      </c>
      <c r="D292" s="30">
        <v>3162.7</v>
      </c>
      <c r="E292" s="20">
        <f>D292-C292</f>
        <v>-558.30000000000018</v>
      </c>
      <c r="F292" s="6">
        <f>IFERROR(E292/C292,0)</f>
        <v>-0.15004031174415486</v>
      </c>
    </row>
    <row r="293" spans="1:6" x14ac:dyDescent="0.25">
      <c r="A293" s="27" t="s">
        <v>305</v>
      </c>
      <c r="B293" s="27" t="s">
        <v>306</v>
      </c>
      <c r="C293" s="30">
        <v>2709</v>
      </c>
      <c r="D293" s="30">
        <v>2302.54</v>
      </c>
      <c r="E293" s="20">
        <f>D293-C293</f>
        <v>-406.46000000000004</v>
      </c>
      <c r="F293" s="6">
        <f>IFERROR(E293/C293,0)</f>
        <v>-0.15004060538944261</v>
      </c>
    </row>
    <row r="294" spans="1:6" x14ac:dyDescent="0.25">
      <c r="A294" s="27" t="s">
        <v>372</v>
      </c>
      <c r="B294" s="27" t="s">
        <v>373</v>
      </c>
      <c r="C294" s="30">
        <v>3666</v>
      </c>
      <c r="D294" s="30">
        <v>3115.95</v>
      </c>
      <c r="E294" s="20">
        <f>D294-C294</f>
        <v>-550.05000000000018</v>
      </c>
      <c r="F294" s="6">
        <f>IFERROR(E294/C294,0)</f>
        <v>-0.15004091653027829</v>
      </c>
    </row>
    <row r="295" spans="1:6" x14ac:dyDescent="0.25">
      <c r="A295" s="27" t="s">
        <v>358</v>
      </c>
      <c r="B295" s="27" t="s">
        <v>359</v>
      </c>
      <c r="C295" s="30">
        <v>3486</v>
      </c>
      <c r="D295" s="30">
        <v>2962.96</v>
      </c>
      <c r="E295" s="20">
        <f>D295-C295</f>
        <v>-523.04</v>
      </c>
      <c r="F295" s="6">
        <f>IFERROR(E295/C295,0)</f>
        <v>-0.15004016064257028</v>
      </c>
    </row>
    <row r="296" spans="1:6" x14ac:dyDescent="0.25">
      <c r="A296" s="27" t="s">
        <v>307</v>
      </c>
      <c r="B296" s="27" t="s">
        <v>308</v>
      </c>
      <c r="C296" s="30">
        <v>4620</v>
      </c>
      <c r="D296" s="30">
        <v>3926.82</v>
      </c>
      <c r="E296" s="20">
        <f>D296-C296</f>
        <v>-693.17999999999984</v>
      </c>
      <c r="F296" s="6">
        <f>IFERROR(E296/C296,0)</f>
        <v>-0.150038961038961</v>
      </c>
    </row>
    <row r="297" spans="1:6" x14ac:dyDescent="0.25">
      <c r="A297" s="27" t="s">
        <v>789</v>
      </c>
      <c r="B297" s="27" t="s">
        <v>790</v>
      </c>
      <c r="C297" s="30">
        <v>3675</v>
      </c>
      <c r="D297" s="30">
        <v>3123.6</v>
      </c>
      <c r="E297" s="20">
        <f>D297-C297</f>
        <v>-551.40000000000009</v>
      </c>
      <c r="F297" s="6">
        <f>IFERROR(E297/C297,0)</f>
        <v>-0.15004081632653063</v>
      </c>
    </row>
    <row r="298" spans="1:6" x14ac:dyDescent="0.25">
      <c r="A298" s="27" t="s">
        <v>360</v>
      </c>
      <c r="B298" s="27" t="s">
        <v>361</v>
      </c>
      <c r="C298" s="30">
        <v>4058</v>
      </c>
      <c r="D298" s="30">
        <v>3449.14</v>
      </c>
      <c r="E298" s="20">
        <f>D298-C298</f>
        <v>-608.86000000000013</v>
      </c>
      <c r="F298" s="6">
        <f>IFERROR(E298/C298,0)</f>
        <v>-0.15003942828979797</v>
      </c>
    </row>
    <row r="299" spans="1:6" x14ac:dyDescent="0.25">
      <c r="A299" s="27" t="s">
        <v>741</v>
      </c>
      <c r="B299" s="27" t="s">
        <v>742</v>
      </c>
      <c r="C299" s="30">
        <v>4131</v>
      </c>
      <c r="D299" s="30">
        <v>3511.19</v>
      </c>
      <c r="E299" s="20">
        <f>D299-C299</f>
        <v>-619.80999999999995</v>
      </c>
      <c r="F299" s="6">
        <f>IFERROR(E299/C299,0)</f>
        <v>-0.15003873154199951</v>
      </c>
    </row>
    <row r="300" spans="1:6" x14ac:dyDescent="0.25">
      <c r="A300" s="27" t="s">
        <v>408</v>
      </c>
      <c r="B300" s="27" t="s">
        <v>409</v>
      </c>
      <c r="C300" s="30">
        <v>3343</v>
      </c>
      <c r="D300" s="30">
        <v>2841.42</v>
      </c>
      <c r="E300" s="20">
        <f>D300-C300</f>
        <v>-501.57999999999993</v>
      </c>
      <c r="F300" s="6">
        <f>IFERROR(E300/C300,0)</f>
        <v>-0.15003888722704156</v>
      </c>
    </row>
    <row r="301" spans="1:6" x14ac:dyDescent="0.25">
      <c r="A301" s="27" t="s">
        <v>743</v>
      </c>
      <c r="B301" s="27" t="s">
        <v>744</v>
      </c>
      <c r="C301" s="30">
        <v>4330</v>
      </c>
      <c r="D301" s="30">
        <v>3680.33</v>
      </c>
      <c r="E301" s="20">
        <f>D301-C301</f>
        <v>-649.67000000000007</v>
      </c>
      <c r="F301" s="6">
        <f>IFERROR(E301/C301,0)</f>
        <v>-0.15003926096997691</v>
      </c>
    </row>
    <row r="302" spans="1:6" x14ac:dyDescent="0.25">
      <c r="A302" s="27" t="s">
        <v>791</v>
      </c>
      <c r="B302" s="27" t="s">
        <v>792</v>
      </c>
      <c r="C302" s="30">
        <v>3410</v>
      </c>
      <c r="D302" s="30">
        <v>2898.36</v>
      </c>
      <c r="E302" s="20">
        <f>D302-C302</f>
        <v>-511.63999999999987</v>
      </c>
      <c r="F302" s="6">
        <f>IFERROR(E302/C302,0)</f>
        <v>-0.15004105571847504</v>
      </c>
    </row>
    <row r="303" spans="1:6" x14ac:dyDescent="0.25">
      <c r="A303" s="27" t="s">
        <v>745</v>
      </c>
      <c r="B303" s="27" t="s">
        <v>746</v>
      </c>
      <c r="C303" s="30">
        <v>724</v>
      </c>
      <c r="D303" s="30">
        <v>615.38</v>
      </c>
      <c r="E303" s="20">
        <f>D303-C303</f>
        <v>-108.62</v>
      </c>
      <c r="F303" s="6">
        <f>IFERROR(E303/C303,0)</f>
        <v>-0.15002762430939226</v>
      </c>
    </row>
    <row r="304" spans="1:6" x14ac:dyDescent="0.25">
      <c r="A304" s="27" t="s">
        <v>418</v>
      </c>
      <c r="B304" s="27" t="s">
        <v>419</v>
      </c>
      <c r="C304" s="30">
        <v>9139</v>
      </c>
      <c r="D304" s="30">
        <v>7767.78</v>
      </c>
      <c r="E304" s="20">
        <f>D304-C304</f>
        <v>-1371.2200000000003</v>
      </c>
      <c r="F304" s="6">
        <f>IFERROR(E304/C304,0)</f>
        <v>-0.15004048582995955</v>
      </c>
    </row>
    <row r="305" spans="1:6" x14ac:dyDescent="0.25">
      <c r="A305" s="27" t="s">
        <v>581</v>
      </c>
      <c r="B305" s="27" t="s">
        <v>582</v>
      </c>
      <c r="C305" s="30">
        <v>1247</v>
      </c>
      <c r="D305" s="30">
        <v>1395.9</v>
      </c>
      <c r="E305" s="20">
        <f>D305-C305</f>
        <v>148.90000000000009</v>
      </c>
      <c r="F305" s="6">
        <f>IFERROR(E305/C305,0)</f>
        <v>0.11940657578187658</v>
      </c>
    </row>
    <row r="306" spans="1:6" x14ac:dyDescent="0.25">
      <c r="A306" s="27" t="s">
        <v>552</v>
      </c>
      <c r="B306" s="27" t="s">
        <v>553</v>
      </c>
      <c r="C306" s="30">
        <v>766</v>
      </c>
      <c r="D306" s="30">
        <v>519.59</v>
      </c>
      <c r="E306" s="20">
        <f>D306-C306</f>
        <v>-246.40999999999997</v>
      </c>
      <c r="F306" s="6">
        <f>IFERROR(E306/C306,0)</f>
        <v>-0.32168407310704955</v>
      </c>
    </row>
    <row r="307" spans="1:6" x14ac:dyDescent="0.25">
      <c r="A307" s="27" t="s">
        <v>554</v>
      </c>
      <c r="B307" s="27" t="s">
        <v>555</v>
      </c>
      <c r="C307" s="30">
        <v>687</v>
      </c>
      <c r="D307" s="30">
        <v>504.25</v>
      </c>
      <c r="E307" s="20">
        <f>D307-C307</f>
        <v>-182.75</v>
      </c>
      <c r="F307" s="6">
        <f>IFERROR(E307/C307,0)</f>
        <v>-0.26601164483260553</v>
      </c>
    </row>
    <row r="308" spans="1:6" x14ac:dyDescent="0.25">
      <c r="A308" s="27" t="s">
        <v>556</v>
      </c>
      <c r="B308" s="27" t="s">
        <v>557</v>
      </c>
      <c r="C308" s="30">
        <v>628</v>
      </c>
      <c r="D308" s="30">
        <v>406.18</v>
      </c>
      <c r="E308" s="20">
        <f>D308-C308</f>
        <v>-221.82</v>
      </c>
      <c r="F308" s="6">
        <f>IFERROR(E308/C308,0)</f>
        <v>-0.35321656050955413</v>
      </c>
    </row>
    <row r="309" spans="1:6" x14ac:dyDescent="0.25">
      <c r="A309" s="27" t="s">
        <v>558</v>
      </c>
      <c r="B309" s="27" t="s">
        <v>559</v>
      </c>
      <c r="C309" s="30">
        <v>933</v>
      </c>
      <c r="D309" s="30">
        <v>594.71</v>
      </c>
      <c r="E309" s="20">
        <f>D309-C309</f>
        <v>-338.28999999999996</v>
      </c>
      <c r="F309" s="6">
        <f>IFERROR(E309/C309,0)</f>
        <v>-0.36258306538049301</v>
      </c>
    </row>
    <row r="310" spans="1:6" x14ac:dyDescent="0.25">
      <c r="A310" s="27" t="s">
        <v>747</v>
      </c>
      <c r="B310" s="27" t="s">
        <v>748</v>
      </c>
      <c r="C310" s="30">
        <v>3330</v>
      </c>
      <c r="D310" s="30">
        <v>2830.37</v>
      </c>
      <c r="E310" s="20">
        <f>D310-C310</f>
        <v>-499.63000000000011</v>
      </c>
      <c r="F310" s="6">
        <f>IFERROR(E310/C310,0)</f>
        <v>-0.15003903903903906</v>
      </c>
    </row>
    <row r="311" spans="1:6" x14ac:dyDescent="0.25">
      <c r="A311" s="27" t="s">
        <v>485</v>
      </c>
      <c r="B311" s="27" t="s">
        <v>486</v>
      </c>
      <c r="C311" s="30">
        <v>6876</v>
      </c>
      <c r="D311" s="30">
        <v>5844.32</v>
      </c>
      <c r="E311" s="20">
        <f>D311-C311</f>
        <v>-1031.6800000000003</v>
      </c>
      <c r="F311" s="6">
        <f>IFERROR(E311/C311,0)</f>
        <v>-0.1500407213496219</v>
      </c>
    </row>
    <row r="312" spans="1:6" x14ac:dyDescent="0.25">
      <c r="A312" s="27" t="s">
        <v>548</v>
      </c>
      <c r="B312" s="27" t="s">
        <v>549</v>
      </c>
      <c r="C312" s="30">
        <v>7628</v>
      </c>
      <c r="D312" s="30">
        <v>6483.49</v>
      </c>
      <c r="E312" s="20">
        <f>D312-C312</f>
        <v>-1144.5100000000002</v>
      </c>
      <c r="F312" s="6">
        <f>IFERROR(E312/C312,0)</f>
        <v>-0.15004063974829579</v>
      </c>
    </row>
    <row r="313" spans="1:6" x14ac:dyDescent="0.25">
      <c r="A313" s="27" t="s">
        <v>483</v>
      </c>
      <c r="B313" s="27" t="s">
        <v>484</v>
      </c>
      <c r="C313" s="30">
        <v>8200</v>
      </c>
      <c r="D313" s="30">
        <v>6969.67</v>
      </c>
      <c r="E313" s="20">
        <f>D313-C313</f>
        <v>-1230.33</v>
      </c>
      <c r="F313" s="6">
        <f>IFERROR(E313/C313,0)</f>
        <v>-0.150040243902439</v>
      </c>
    </row>
    <row r="314" spans="1:6" x14ac:dyDescent="0.25">
      <c r="A314" s="27" t="s">
        <v>416</v>
      </c>
      <c r="B314" s="27" t="s">
        <v>417</v>
      </c>
      <c r="C314" s="30">
        <v>4717</v>
      </c>
      <c r="D314" s="30">
        <v>4009.26</v>
      </c>
      <c r="E314" s="20">
        <f>D314-C314</f>
        <v>-707.73999999999978</v>
      </c>
      <c r="F314" s="6">
        <f>IFERROR(E314/C314,0)</f>
        <v>-0.1500402798388806</v>
      </c>
    </row>
    <row r="315" spans="1:6" x14ac:dyDescent="0.25">
      <c r="A315" s="27" t="s">
        <v>309</v>
      </c>
      <c r="B315" s="27" t="s">
        <v>310</v>
      </c>
      <c r="C315" s="30">
        <v>11983</v>
      </c>
      <c r="D315" s="30">
        <v>10185.08</v>
      </c>
      <c r="E315" s="20">
        <f>D315-C315</f>
        <v>-1797.92</v>
      </c>
      <c r="F315" s="6">
        <f>IFERROR(E315/C315,0)</f>
        <v>-0.15003922223149463</v>
      </c>
    </row>
    <row r="316" spans="1:6" x14ac:dyDescent="0.25">
      <c r="A316" s="27" t="s">
        <v>410</v>
      </c>
      <c r="B316" s="27" t="s">
        <v>411</v>
      </c>
      <c r="C316" s="30">
        <v>13791</v>
      </c>
      <c r="D316" s="30">
        <v>11721.8</v>
      </c>
      <c r="E316" s="20">
        <f>D316-C316</f>
        <v>-2069.2000000000007</v>
      </c>
      <c r="F316" s="6">
        <f>IFERROR(E316/C316,0)</f>
        <v>-0.15003988108186503</v>
      </c>
    </row>
    <row r="317" spans="1:6" x14ac:dyDescent="0.25">
      <c r="A317" s="27" t="s">
        <v>311</v>
      </c>
      <c r="B317" s="27" t="s">
        <v>312</v>
      </c>
      <c r="C317" s="30">
        <v>5774</v>
      </c>
      <c r="D317" s="30">
        <v>4907.67</v>
      </c>
      <c r="E317" s="20">
        <f>D317-C317</f>
        <v>-866.32999999999993</v>
      </c>
      <c r="F317" s="6">
        <f>IFERROR(E317/C317,0)</f>
        <v>-0.1500398337374437</v>
      </c>
    </row>
    <row r="318" spans="1:6" x14ac:dyDescent="0.25">
      <c r="B318" s="28" t="s">
        <v>313</v>
      </c>
      <c r="C318" s="31">
        <f>SUM(C2:C317)</f>
        <v>1768058</v>
      </c>
      <c r="D318" s="31">
        <f>SUM(D2:D317)</f>
        <v>1498538.5500000007</v>
      </c>
      <c r="E318" s="18">
        <f>SUM(E2:E317)</f>
        <v>-269519.45000000013</v>
      </c>
      <c r="F318" s="32"/>
    </row>
    <row r="319" spans="1:6" x14ac:dyDescent="0.25">
      <c r="B319" s="28" t="s">
        <v>314</v>
      </c>
      <c r="C319" s="32">
        <f>E318/C318</f>
        <v>-0.15243812702976947</v>
      </c>
    </row>
    <row r="320" spans="1:6" x14ac:dyDescent="0.25">
      <c r="B320" s="28" t="s">
        <v>315</v>
      </c>
      <c r="C320" s="28">
        <f>COUNT(D2:D317)</f>
        <v>316</v>
      </c>
    </row>
    <row r="322" spans="1:1" x14ac:dyDescent="0.25">
      <c r="A322" s="28" t="s">
        <v>17</v>
      </c>
    </row>
    <row r="323" spans="1:1" x14ac:dyDescent="0.25">
      <c r="A323" s="27" t="s">
        <v>18</v>
      </c>
    </row>
  </sheetData>
  <sortState xmlns:xlrd2="http://schemas.microsoft.com/office/spreadsheetml/2017/richdata2" ref="A2:F317">
    <sortCondition ref="B2:B317"/>
  </sortState>
  <pageMargins left="0.7" right="0.7" top="0.75" bottom="0.75" header="0.511811023622047" footer="0.511811023622047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542"/>
  <sheetViews>
    <sheetView zoomScaleNormal="100" workbookViewId="0">
      <pane ySplit="1" topLeftCell="A2" activePane="bottomLeft" state="frozen"/>
      <selection pane="bottomLeft"/>
    </sheetView>
  </sheetViews>
  <sheetFormatPr defaultColWidth="8.875" defaultRowHeight="14.3" x14ac:dyDescent="0.25"/>
  <cols>
    <col min="1" max="1" width="9.875" style="53" customWidth="1"/>
    <col min="2" max="2" width="38.125" style="53" customWidth="1"/>
    <col min="3" max="3" width="23" style="53" customWidth="1"/>
    <col min="4" max="4" width="16.375" style="54" customWidth="1"/>
    <col min="5" max="5" width="12.625" style="53" customWidth="1"/>
    <col min="6" max="7" width="8.875" style="53"/>
    <col min="8" max="8" width="9.125" style="53" customWidth="1"/>
    <col min="9" max="9" width="10.625" style="53" customWidth="1"/>
    <col min="10" max="10" width="9.625" style="53" customWidth="1"/>
    <col min="11" max="11" width="10.625" style="53" customWidth="1"/>
    <col min="12" max="12" width="9.125" style="53" customWidth="1"/>
    <col min="13" max="14" width="8.875" style="53"/>
    <col min="15" max="15" width="10.625" style="53" customWidth="1"/>
    <col min="16" max="18" width="9.125" style="53" customWidth="1"/>
    <col min="19" max="28" width="8.875" style="53"/>
    <col min="29" max="29" width="9.625" style="53" customWidth="1"/>
    <col min="30" max="31" width="8.875" style="53"/>
    <col min="32" max="32" width="9.125" style="53" customWidth="1"/>
    <col min="33" max="45" width="8.875" style="53"/>
    <col min="46" max="46" width="9.125" style="53" customWidth="1"/>
    <col min="47" max="47" width="8.875" style="53"/>
    <col min="48" max="48" width="9.625" style="53" customWidth="1"/>
    <col min="49" max="1024" width="8.875" style="53"/>
  </cols>
  <sheetData>
    <row r="1" spans="1:48" ht="13.6" customHeight="1" x14ac:dyDescent="0.25">
      <c r="A1" s="28" t="s">
        <v>21</v>
      </c>
      <c r="B1" s="28" t="s">
        <v>22</v>
      </c>
      <c r="C1" s="29" t="s">
        <v>23</v>
      </c>
      <c r="D1" s="28" t="s">
        <v>24</v>
      </c>
      <c r="E1" s="19" t="s">
        <v>25</v>
      </c>
      <c r="F1" s="28" t="s">
        <v>26</v>
      </c>
    </row>
    <row r="2" spans="1:48" x14ac:dyDescent="0.25">
      <c r="A2" s="53" t="s">
        <v>955</v>
      </c>
      <c r="B2" s="53" t="s">
        <v>956</v>
      </c>
      <c r="C2" s="55">
        <v>584</v>
      </c>
      <c r="D2" s="55">
        <v>436.26</v>
      </c>
      <c r="E2" s="20">
        <f t="shared" ref="E2:E65" si="0">D2-C2</f>
        <v>-147.74</v>
      </c>
      <c r="F2" s="6">
        <f t="shared" ref="F2:F65" si="1">IFERROR(E2/C2,0)</f>
        <v>-0.25297945205479455</v>
      </c>
      <c r="I2" s="56"/>
      <c r="J2" s="56"/>
      <c r="K2" s="56"/>
      <c r="P2" s="56"/>
      <c r="AC2" s="56"/>
      <c r="AF2" s="56"/>
      <c r="AT2" s="56"/>
      <c r="AV2" s="56"/>
    </row>
    <row r="3" spans="1:48" x14ac:dyDescent="0.25">
      <c r="A3" s="53" t="s">
        <v>27</v>
      </c>
      <c r="B3" s="53" t="s">
        <v>583</v>
      </c>
      <c r="C3" s="55">
        <v>4475</v>
      </c>
      <c r="D3" s="55">
        <v>3611.17</v>
      </c>
      <c r="E3" s="20">
        <f t="shared" si="0"/>
        <v>-863.82999999999993</v>
      </c>
      <c r="F3" s="6">
        <f t="shared" si="1"/>
        <v>-0.19303463687150837</v>
      </c>
      <c r="I3" s="56"/>
      <c r="J3" s="56"/>
      <c r="K3" s="56"/>
      <c r="P3" s="56"/>
      <c r="AC3" s="56"/>
      <c r="AF3" s="56"/>
      <c r="AT3" s="56"/>
      <c r="AV3" s="56"/>
    </row>
    <row r="4" spans="1:48" x14ac:dyDescent="0.25">
      <c r="A4" s="53" t="s">
        <v>1570</v>
      </c>
      <c r="B4" s="53" t="s">
        <v>1571</v>
      </c>
      <c r="C4" s="55">
        <v>7764</v>
      </c>
      <c r="D4" s="55">
        <v>6265.28</v>
      </c>
      <c r="E4" s="20">
        <f t="shared" si="0"/>
        <v>-1498.7200000000003</v>
      </c>
      <c r="F4" s="6">
        <f t="shared" si="1"/>
        <v>-0.19303451828954152</v>
      </c>
      <c r="I4" s="56"/>
      <c r="J4" s="56"/>
      <c r="K4" s="56"/>
      <c r="P4" s="56"/>
      <c r="AC4" s="56"/>
      <c r="AF4" s="56"/>
      <c r="AT4" s="56"/>
      <c r="AV4" s="56"/>
    </row>
    <row r="5" spans="1:48" x14ac:dyDescent="0.25">
      <c r="A5" s="53" t="s">
        <v>343</v>
      </c>
      <c r="B5" s="53" t="s">
        <v>344</v>
      </c>
      <c r="C5" s="55">
        <v>2128</v>
      </c>
      <c r="D5" s="55">
        <v>1975.7</v>
      </c>
      <c r="E5" s="20">
        <f t="shared" si="0"/>
        <v>-152.29999999999995</v>
      </c>
      <c r="F5" s="6">
        <f t="shared" si="1"/>
        <v>-7.1569548872180436E-2</v>
      </c>
      <c r="I5" s="56"/>
      <c r="J5" s="56"/>
      <c r="K5" s="56"/>
      <c r="P5" s="56"/>
      <c r="AC5" s="56"/>
      <c r="AF5" s="56"/>
      <c r="AT5" s="56"/>
      <c r="AV5" s="56"/>
    </row>
    <row r="6" spans="1:48" x14ac:dyDescent="0.25">
      <c r="A6" s="53" t="s">
        <v>29</v>
      </c>
      <c r="B6" s="53" t="s">
        <v>30</v>
      </c>
      <c r="C6" s="55">
        <v>6303</v>
      </c>
      <c r="D6" s="55">
        <v>5086.3</v>
      </c>
      <c r="E6" s="20">
        <f t="shared" si="0"/>
        <v>-1216.6999999999998</v>
      </c>
      <c r="F6" s="6">
        <f t="shared" si="1"/>
        <v>-0.19303506266857048</v>
      </c>
      <c r="I6" s="56"/>
      <c r="J6" s="56"/>
      <c r="K6" s="56"/>
      <c r="P6" s="56"/>
      <c r="AC6" s="56"/>
      <c r="AF6" s="56"/>
      <c r="AT6" s="56"/>
      <c r="AV6" s="56"/>
    </row>
    <row r="7" spans="1:48" x14ac:dyDescent="0.25">
      <c r="A7" s="53" t="s">
        <v>1572</v>
      </c>
      <c r="B7" s="53" t="s">
        <v>1573</v>
      </c>
      <c r="C7" s="55">
        <v>1257</v>
      </c>
      <c r="D7" s="55">
        <v>1167.03</v>
      </c>
      <c r="E7" s="20">
        <f t="shared" si="0"/>
        <v>-89.970000000000027</v>
      </c>
      <c r="F7" s="6">
        <f t="shared" si="1"/>
        <v>-7.1575178997613384E-2</v>
      </c>
      <c r="I7" s="56"/>
      <c r="J7" s="56"/>
      <c r="K7" s="56"/>
      <c r="P7" s="56"/>
      <c r="AC7" s="56"/>
      <c r="AF7" s="56"/>
      <c r="AT7" s="56"/>
      <c r="AV7" s="56"/>
    </row>
    <row r="8" spans="1:48" x14ac:dyDescent="0.25">
      <c r="A8" s="53" t="s">
        <v>1574</v>
      </c>
      <c r="B8" s="53" t="s">
        <v>1575</v>
      </c>
      <c r="C8" s="55">
        <v>1308</v>
      </c>
      <c r="D8" s="55">
        <v>1214.3800000000001</v>
      </c>
      <c r="E8" s="20">
        <f t="shared" si="0"/>
        <v>-93.619999999999891</v>
      </c>
      <c r="F8" s="6">
        <f t="shared" si="1"/>
        <v>-7.1574923547400526E-2</v>
      </c>
      <c r="I8" s="56"/>
      <c r="J8" s="56"/>
      <c r="K8" s="56"/>
      <c r="P8" s="56"/>
      <c r="AC8" s="56"/>
      <c r="AF8" s="56"/>
      <c r="AT8" s="56"/>
      <c r="AV8" s="56"/>
    </row>
    <row r="9" spans="1:48" x14ac:dyDescent="0.25">
      <c r="A9" s="53" t="s">
        <v>1576</v>
      </c>
      <c r="B9" s="53" t="s">
        <v>1577</v>
      </c>
      <c r="C9" s="55">
        <v>4529</v>
      </c>
      <c r="D9" s="55">
        <v>4204.83</v>
      </c>
      <c r="E9" s="20">
        <f t="shared" si="0"/>
        <v>-324.17000000000007</v>
      </c>
      <c r="F9" s="6">
        <f t="shared" si="1"/>
        <v>-7.1576506955177754E-2</v>
      </c>
      <c r="I9" s="56"/>
      <c r="J9" s="56"/>
      <c r="K9" s="56"/>
      <c r="P9" s="56"/>
      <c r="AC9" s="56"/>
      <c r="AF9" s="56"/>
      <c r="AT9" s="56"/>
      <c r="AV9" s="56"/>
    </row>
    <row r="10" spans="1:48" x14ac:dyDescent="0.25">
      <c r="A10" s="53" t="s">
        <v>584</v>
      </c>
      <c r="B10" s="53" t="s">
        <v>585</v>
      </c>
      <c r="C10" s="55">
        <v>784</v>
      </c>
      <c r="D10" s="55">
        <v>727.88</v>
      </c>
      <c r="E10" s="20">
        <f t="shared" si="0"/>
        <v>-56.120000000000005</v>
      </c>
      <c r="F10" s="6">
        <f t="shared" si="1"/>
        <v>-7.1581632653061236E-2</v>
      </c>
      <c r="I10" s="56"/>
      <c r="J10" s="56"/>
      <c r="K10" s="56"/>
      <c r="P10" s="56"/>
      <c r="AC10" s="56"/>
      <c r="AF10" s="56"/>
      <c r="AT10" s="56"/>
      <c r="AV10" s="56"/>
    </row>
    <row r="11" spans="1:48" x14ac:dyDescent="0.25">
      <c r="A11" s="53" t="s">
        <v>586</v>
      </c>
      <c r="B11" s="53" t="s">
        <v>587</v>
      </c>
      <c r="C11" s="55">
        <v>10708</v>
      </c>
      <c r="D11" s="55">
        <v>8640.99</v>
      </c>
      <c r="E11" s="20">
        <f t="shared" si="0"/>
        <v>-2067.0100000000002</v>
      </c>
      <c r="F11" s="6">
        <f t="shared" si="1"/>
        <v>-0.19303418005229736</v>
      </c>
      <c r="I11" s="56"/>
      <c r="J11" s="56"/>
      <c r="K11" s="56"/>
      <c r="P11" s="56"/>
      <c r="AC11" s="56"/>
      <c r="AF11" s="56"/>
      <c r="AT11" s="56"/>
      <c r="AV11" s="56"/>
    </row>
    <row r="12" spans="1:48" x14ac:dyDescent="0.25">
      <c r="A12" s="53" t="s">
        <v>1578</v>
      </c>
      <c r="B12" s="53" t="s">
        <v>1579</v>
      </c>
      <c r="C12" s="55">
        <v>2320</v>
      </c>
      <c r="D12" s="55">
        <v>2153.94</v>
      </c>
      <c r="E12" s="20">
        <f t="shared" si="0"/>
        <v>-166.05999999999995</v>
      </c>
      <c r="F12" s="6">
        <f t="shared" si="1"/>
        <v>-7.1577586206896526E-2</v>
      </c>
      <c r="I12" s="56"/>
      <c r="J12" s="56"/>
      <c r="K12" s="56"/>
      <c r="P12" s="56"/>
      <c r="AC12" s="56"/>
      <c r="AF12" s="56"/>
      <c r="AT12" s="56"/>
      <c r="AV12" s="56"/>
    </row>
    <row r="13" spans="1:48" x14ac:dyDescent="0.25">
      <c r="A13" s="53" t="s">
        <v>1580</v>
      </c>
      <c r="B13" s="53" t="s">
        <v>1581</v>
      </c>
      <c r="C13" s="55">
        <v>5188</v>
      </c>
      <c r="D13" s="55">
        <v>4816.66</v>
      </c>
      <c r="E13" s="20">
        <f t="shared" si="0"/>
        <v>-371.34000000000015</v>
      </c>
      <c r="F13" s="6">
        <f t="shared" si="1"/>
        <v>-7.1576715497301491E-2</v>
      </c>
      <c r="I13" s="56"/>
      <c r="J13" s="56"/>
      <c r="K13" s="56"/>
      <c r="P13" s="56"/>
      <c r="AC13" s="56"/>
      <c r="AF13" s="56"/>
      <c r="AT13" s="56"/>
      <c r="AV13" s="56"/>
    </row>
    <row r="14" spans="1:48" x14ac:dyDescent="0.25">
      <c r="A14" s="53" t="s">
        <v>1582</v>
      </c>
      <c r="B14" s="53" t="s">
        <v>1583</v>
      </c>
      <c r="C14" s="55">
        <v>6412</v>
      </c>
      <c r="D14" s="55">
        <v>5953.04</v>
      </c>
      <c r="E14" s="20">
        <f t="shared" si="0"/>
        <v>-458.96000000000004</v>
      </c>
      <c r="F14" s="6">
        <f t="shared" si="1"/>
        <v>-7.1578290704928271E-2</v>
      </c>
      <c r="I14" s="56"/>
      <c r="J14" s="56"/>
      <c r="K14" s="56"/>
      <c r="P14" s="56"/>
      <c r="AC14" s="56"/>
      <c r="AF14" s="56"/>
      <c r="AT14" s="56"/>
      <c r="AV14" s="56"/>
    </row>
    <row r="15" spans="1:48" x14ac:dyDescent="0.25">
      <c r="A15" s="53" t="s">
        <v>1306</v>
      </c>
      <c r="B15" s="53" t="s">
        <v>1307</v>
      </c>
      <c r="C15" s="55">
        <v>4238</v>
      </c>
      <c r="D15" s="55">
        <v>3419.92</v>
      </c>
      <c r="E15" s="20">
        <f t="shared" si="0"/>
        <v>-818.07999999999993</v>
      </c>
      <c r="F15" s="6">
        <f t="shared" si="1"/>
        <v>-0.19303445021236432</v>
      </c>
      <c r="I15" s="56"/>
      <c r="J15" s="56"/>
      <c r="K15" s="56"/>
      <c r="P15" s="56"/>
      <c r="AC15" s="56"/>
      <c r="AF15" s="56"/>
      <c r="AT15" s="56"/>
      <c r="AV15" s="56"/>
    </row>
    <row r="16" spans="1:48" x14ac:dyDescent="0.25">
      <c r="A16" s="53" t="s">
        <v>1584</v>
      </c>
      <c r="B16" s="53" t="s">
        <v>1585</v>
      </c>
      <c r="C16" s="55">
        <v>1077</v>
      </c>
      <c r="D16" s="55">
        <v>869.1</v>
      </c>
      <c r="E16" s="20">
        <f t="shared" si="0"/>
        <v>-207.89999999999998</v>
      </c>
      <c r="F16" s="6">
        <f t="shared" si="1"/>
        <v>-0.19303621169916432</v>
      </c>
      <c r="I16" s="56"/>
      <c r="J16" s="56"/>
      <c r="K16" s="56"/>
      <c r="P16" s="56"/>
      <c r="AC16" s="56"/>
      <c r="AF16" s="56"/>
      <c r="AT16" s="56"/>
      <c r="AV16" s="56"/>
    </row>
    <row r="17" spans="1:48" x14ac:dyDescent="0.25">
      <c r="A17" s="53" t="s">
        <v>502</v>
      </c>
      <c r="B17" s="53" t="s">
        <v>503</v>
      </c>
      <c r="C17" s="55">
        <v>4517</v>
      </c>
      <c r="D17" s="55">
        <v>3645.06</v>
      </c>
      <c r="E17" s="20">
        <f t="shared" si="0"/>
        <v>-871.94</v>
      </c>
      <c r="F17" s="6">
        <f t="shared" si="1"/>
        <v>-0.19303520035421742</v>
      </c>
      <c r="I17" s="56"/>
      <c r="J17" s="56"/>
      <c r="K17" s="56"/>
      <c r="P17" s="56"/>
      <c r="AC17" s="56"/>
      <c r="AF17" s="56"/>
      <c r="AT17" s="56"/>
      <c r="AV17" s="56"/>
    </row>
    <row r="18" spans="1:48" x14ac:dyDescent="0.25">
      <c r="A18" s="53" t="s">
        <v>1586</v>
      </c>
      <c r="B18" s="53" t="s">
        <v>1587</v>
      </c>
      <c r="C18" s="55">
        <v>7622</v>
      </c>
      <c r="D18" s="55">
        <v>6150.69</v>
      </c>
      <c r="E18" s="20">
        <f t="shared" si="0"/>
        <v>-1471.3100000000004</v>
      </c>
      <c r="F18" s="6">
        <f t="shared" si="1"/>
        <v>-0.19303463657832595</v>
      </c>
      <c r="I18" s="56"/>
      <c r="J18" s="56"/>
      <c r="K18" s="56"/>
      <c r="P18" s="56"/>
      <c r="AC18" s="56"/>
      <c r="AF18" s="56"/>
      <c r="AT18" s="56"/>
      <c r="AV18" s="56"/>
    </row>
    <row r="19" spans="1:48" x14ac:dyDescent="0.25">
      <c r="A19" s="53" t="s">
        <v>1588</v>
      </c>
      <c r="B19" s="53" t="s">
        <v>1589</v>
      </c>
      <c r="C19" s="55">
        <v>403</v>
      </c>
      <c r="D19" s="55">
        <v>291.52999999999997</v>
      </c>
      <c r="E19" s="20">
        <f t="shared" si="0"/>
        <v>-111.47000000000003</v>
      </c>
      <c r="F19" s="6">
        <f t="shared" si="1"/>
        <v>-0.27660049627791572</v>
      </c>
      <c r="I19" s="56"/>
      <c r="J19" s="56"/>
      <c r="K19" s="56"/>
      <c r="P19" s="56"/>
      <c r="AC19" s="56"/>
      <c r="AF19" s="56"/>
      <c r="AT19" s="56"/>
      <c r="AV19" s="56"/>
    </row>
    <row r="20" spans="1:48" x14ac:dyDescent="0.25">
      <c r="A20" s="53" t="s">
        <v>937</v>
      </c>
      <c r="B20" s="53" t="s">
        <v>938</v>
      </c>
      <c r="C20" s="55">
        <v>1913</v>
      </c>
      <c r="D20" s="55">
        <v>1322.07</v>
      </c>
      <c r="E20" s="20">
        <f t="shared" si="0"/>
        <v>-590.93000000000006</v>
      </c>
      <c r="F20" s="6">
        <f t="shared" si="1"/>
        <v>-0.30890224777835862</v>
      </c>
      <c r="I20" s="56"/>
      <c r="J20" s="56"/>
      <c r="K20" s="56"/>
      <c r="P20" s="56"/>
      <c r="AC20" s="56"/>
      <c r="AF20" s="56"/>
      <c r="AT20" s="56"/>
      <c r="AV20" s="56"/>
    </row>
    <row r="21" spans="1:48" x14ac:dyDescent="0.25">
      <c r="A21" s="53" t="s">
        <v>957</v>
      </c>
      <c r="B21" s="53" t="s">
        <v>958</v>
      </c>
      <c r="C21" s="55">
        <v>1250</v>
      </c>
      <c r="D21" s="55">
        <v>909.45</v>
      </c>
      <c r="E21" s="20">
        <f t="shared" si="0"/>
        <v>-340.54999999999995</v>
      </c>
      <c r="F21" s="6">
        <f t="shared" si="1"/>
        <v>-0.27243999999999996</v>
      </c>
      <c r="I21" s="56"/>
      <c r="J21" s="56"/>
      <c r="K21" s="56"/>
      <c r="P21" s="56"/>
      <c r="AC21" s="56"/>
      <c r="AF21" s="56"/>
      <c r="AT21" s="56"/>
      <c r="AV21" s="56"/>
    </row>
    <row r="22" spans="1:48" x14ac:dyDescent="0.25">
      <c r="A22" s="53" t="s">
        <v>927</v>
      </c>
      <c r="B22" s="53" t="s">
        <v>928</v>
      </c>
      <c r="C22" s="55">
        <v>2383</v>
      </c>
      <c r="D22" s="55">
        <v>1684.94</v>
      </c>
      <c r="E22" s="20">
        <f t="shared" si="0"/>
        <v>-698.06</v>
      </c>
      <c r="F22" s="6">
        <f t="shared" si="1"/>
        <v>-0.29293327738145192</v>
      </c>
      <c r="I22" s="56"/>
      <c r="J22" s="56"/>
      <c r="K22" s="56"/>
      <c r="P22" s="56"/>
      <c r="AC22" s="56"/>
      <c r="AF22" s="56"/>
      <c r="AT22" s="56"/>
      <c r="AV22" s="56"/>
    </row>
    <row r="23" spans="1:48" x14ac:dyDescent="0.25">
      <c r="A23" s="53" t="s">
        <v>977</v>
      </c>
      <c r="B23" s="53" t="s">
        <v>978</v>
      </c>
      <c r="C23" s="55">
        <v>1333</v>
      </c>
      <c r="D23" s="55">
        <v>1042.6099999999999</v>
      </c>
      <c r="E23" s="20">
        <f t="shared" si="0"/>
        <v>-290.3900000000001</v>
      </c>
      <c r="F23" s="6">
        <f t="shared" si="1"/>
        <v>-0.21784696174043519</v>
      </c>
      <c r="I23" s="56"/>
      <c r="J23" s="56"/>
      <c r="K23" s="56"/>
      <c r="P23" s="56"/>
      <c r="AC23" s="56"/>
      <c r="AF23" s="56"/>
      <c r="AT23" s="56"/>
      <c r="AV23" s="56"/>
    </row>
    <row r="24" spans="1:48" x14ac:dyDescent="0.25">
      <c r="A24" s="53" t="s">
        <v>471</v>
      </c>
      <c r="B24" s="53" t="s">
        <v>472</v>
      </c>
      <c r="C24" s="55">
        <v>1607</v>
      </c>
      <c r="D24" s="55">
        <v>1194.31</v>
      </c>
      <c r="E24" s="20">
        <f t="shared" si="0"/>
        <v>-412.69000000000005</v>
      </c>
      <c r="F24" s="6">
        <f t="shared" si="1"/>
        <v>-0.25680771624144372</v>
      </c>
      <c r="I24" s="56"/>
      <c r="J24" s="56"/>
      <c r="K24" s="56"/>
      <c r="P24" s="56"/>
      <c r="AC24" s="56"/>
      <c r="AF24" s="56"/>
      <c r="AT24" s="56"/>
      <c r="AV24" s="56"/>
    </row>
    <row r="25" spans="1:48" x14ac:dyDescent="0.25">
      <c r="A25" s="53" t="s">
        <v>1310</v>
      </c>
      <c r="B25" s="53" t="s">
        <v>1311</v>
      </c>
      <c r="C25" s="55">
        <v>1253</v>
      </c>
      <c r="D25" s="55">
        <v>1011.13</v>
      </c>
      <c r="E25" s="20">
        <f t="shared" si="0"/>
        <v>-241.87</v>
      </c>
      <c r="F25" s="6">
        <f t="shared" si="1"/>
        <v>-0.19303272146847567</v>
      </c>
      <c r="I25" s="56"/>
      <c r="J25" s="56"/>
      <c r="K25" s="56"/>
      <c r="P25" s="56"/>
      <c r="AC25" s="56"/>
      <c r="AF25" s="56"/>
      <c r="AT25" s="56"/>
      <c r="AV25" s="56"/>
    </row>
    <row r="26" spans="1:48" x14ac:dyDescent="0.25">
      <c r="A26" s="53" t="s">
        <v>588</v>
      </c>
      <c r="B26" s="53" t="s">
        <v>589</v>
      </c>
      <c r="C26" s="55">
        <v>545</v>
      </c>
      <c r="D26" s="55">
        <v>506.01</v>
      </c>
      <c r="E26" s="20">
        <f t="shared" si="0"/>
        <v>-38.990000000000009</v>
      </c>
      <c r="F26" s="6">
        <f t="shared" si="1"/>
        <v>-7.1541284403669747E-2</v>
      </c>
      <c r="I26" s="56"/>
      <c r="J26" s="56"/>
      <c r="K26" s="56"/>
      <c r="P26" s="56"/>
      <c r="AC26" s="56"/>
      <c r="AF26" s="56"/>
      <c r="AT26" s="56"/>
      <c r="AV26" s="56"/>
    </row>
    <row r="27" spans="1:48" x14ac:dyDescent="0.25">
      <c r="A27" s="53" t="s">
        <v>1590</v>
      </c>
      <c r="B27" s="53" t="s">
        <v>1591</v>
      </c>
      <c r="C27" s="55">
        <v>19219</v>
      </c>
      <c r="D27" s="55">
        <v>15509.07</v>
      </c>
      <c r="E27" s="20">
        <f t="shared" si="0"/>
        <v>-3709.9300000000003</v>
      </c>
      <c r="F27" s="6">
        <f t="shared" si="1"/>
        <v>-0.19303449711223269</v>
      </c>
      <c r="I27" s="56"/>
      <c r="J27" s="56"/>
      <c r="K27" s="56"/>
      <c r="P27" s="56"/>
      <c r="AC27" s="56"/>
      <c r="AF27" s="56"/>
      <c r="AT27" s="56"/>
      <c r="AV27" s="56"/>
    </row>
    <row r="28" spans="1:48" x14ac:dyDescent="0.25">
      <c r="A28" s="53" t="s">
        <v>364</v>
      </c>
      <c r="B28" s="53" t="s">
        <v>365</v>
      </c>
      <c r="C28" s="55">
        <v>8943</v>
      </c>
      <c r="D28" s="55">
        <v>7216.68</v>
      </c>
      <c r="E28" s="20">
        <f t="shared" si="0"/>
        <v>-1726.3199999999997</v>
      </c>
      <c r="F28" s="6">
        <f t="shared" si="1"/>
        <v>-0.19303589399530355</v>
      </c>
      <c r="I28" s="56"/>
      <c r="J28" s="56"/>
      <c r="K28" s="56"/>
      <c r="P28" s="56"/>
      <c r="AC28" s="56"/>
      <c r="AF28" s="56"/>
      <c r="AT28" s="56"/>
      <c r="AV28" s="56"/>
    </row>
    <row r="29" spans="1:48" x14ac:dyDescent="0.25">
      <c r="A29" s="53" t="s">
        <v>420</v>
      </c>
      <c r="B29" s="53" t="s">
        <v>421</v>
      </c>
      <c r="C29" s="55">
        <v>2052</v>
      </c>
      <c r="D29" s="55">
        <v>1655.89</v>
      </c>
      <c r="E29" s="20">
        <f t="shared" si="0"/>
        <v>-396.1099999999999</v>
      </c>
      <c r="F29" s="6">
        <f t="shared" si="1"/>
        <v>-0.19303606237816759</v>
      </c>
      <c r="I29" s="56"/>
      <c r="J29" s="56"/>
      <c r="K29" s="56"/>
      <c r="P29" s="56"/>
      <c r="AC29" s="56"/>
      <c r="AF29" s="56"/>
      <c r="AT29" s="56"/>
      <c r="AV29" s="56"/>
    </row>
    <row r="30" spans="1:48" x14ac:dyDescent="0.25">
      <c r="A30" s="53" t="s">
        <v>500</v>
      </c>
      <c r="B30" s="53" t="s">
        <v>501</v>
      </c>
      <c r="C30" s="55">
        <v>6561</v>
      </c>
      <c r="D30" s="55">
        <v>6091.37</v>
      </c>
      <c r="E30" s="20">
        <f t="shared" si="0"/>
        <v>-469.63000000000011</v>
      </c>
      <c r="F30" s="6">
        <f t="shared" si="1"/>
        <v>-7.1579027587258051E-2</v>
      </c>
      <c r="I30" s="56"/>
      <c r="J30" s="56"/>
      <c r="K30" s="56"/>
      <c r="P30" s="56"/>
      <c r="AC30" s="56"/>
      <c r="AF30" s="56"/>
      <c r="AT30" s="56"/>
      <c r="AV30" s="56"/>
    </row>
    <row r="31" spans="1:48" x14ac:dyDescent="0.25">
      <c r="A31" s="53" t="s">
        <v>1149</v>
      </c>
      <c r="B31" s="53" t="s">
        <v>1150</v>
      </c>
      <c r="C31" s="55">
        <v>413</v>
      </c>
      <c r="D31" s="55">
        <v>277.02</v>
      </c>
      <c r="E31" s="20">
        <f t="shared" si="0"/>
        <v>-135.98000000000002</v>
      </c>
      <c r="F31" s="6">
        <f t="shared" si="1"/>
        <v>-0.32924939467312353</v>
      </c>
      <c r="I31" s="56"/>
      <c r="J31" s="56"/>
      <c r="K31" s="56"/>
      <c r="P31" s="56"/>
      <c r="AC31" s="56"/>
      <c r="AF31" s="56"/>
      <c r="AT31" s="56"/>
      <c r="AV31" s="56"/>
    </row>
    <row r="32" spans="1:48" x14ac:dyDescent="0.25">
      <c r="A32" s="53" t="s">
        <v>1051</v>
      </c>
      <c r="B32" s="53" t="s">
        <v>1052</v>
      </c>
      <c r="C32" s="55">
        <v>1175</v>
      </c>
      <c r="D32" s="55">
        <v>777.91</v>
      </c>
      <c r="E32" s="20">
        <f t="shared" si="0"/>
        <v>-397.09000000000003</v>
      </c>
      <c r="F32" s="6">
        <f t="shared" si="1"/>
        <v>-0.33794893617021277</v>
      </c>
      <c r="I32" s="56"/>
      <c r="J32" s="56"/>
      <c r="K32" s="56"/>
      <c r="P32" s="56"/>
      <c r="AC32" s="56"/>
      <c r="AF32" s="56"/>
      <c r="AT32" s="56"/>
      <c r="AV32" s="56"/>
    </row>
    <row r="33" spans="1:48" x14ac:dyDescent="0.25">
      <c r="A33" s="53" t="s">
        <v>1077</v>
      </c>
      <c r="B33" s="53" t="s">
        <v>1078</v>
      </c>
      <c r="C33" s="55">
        <v>1879</v>
      </c>
      <c r="D33" s="55">
        <v>1540.26</v>
      </c>
      <c r="E33" s="20">
        <f t="shared" si="0"/>
        <v>-338.74</v>
      </c>
      <c r="F33" s="6">
        <f t="shared" si="1"/>
        <v>-0.18027674294837681</v>
      </c>
      <c r="I33" s="56"/>
      <c r="J33" s="56"/>
      <c r="K33" s="56"/>
      <c r="P33" s="56"/>
      <c r="AC33" s="56"/>
      <c r="AF33" s="56"/>
      <c r="AT33" s="56"/>
      <c r="AV33" s="56"/>
    </row>
    <row r="34" spans="1:48" x14ac:dyDescent="0.25">
      <c r="A34" s="53" t="s">
        <v>1592</v>
      </c>
      <c r="B34" s="53" t="s">
        <v>1593</v>
      </c>
      <c r="C34" s="55">
        <v>7540</v>
      </c>
      <c r="D34" s="55">
        <v>6084.52</v>
      </c>
      <c r="E34" s="20">
        <f t="shared" si="0"/>
        <v>-1455.4799999999996</v>
      </c>
      <c r="F34" s="6">
        <f t="shared" si="1"/>
        <v>-0.19303448275862062</v>
      </c>
      <c r="I34" s="56"/>
      <c r="J34" s="56"/>
      <c r="K34" s="56"/>
      <c r="P34" s="56"/>
      <c r="AC34" s="56"/>
      <c r="AF34" s="56"/>
      <c r="AT34" s="56"/>
      <c r="AV34" s="56"/>
    </row>
    <row r="35" spans="1:48" x14ac:dyDescent="0.25">
      <c r="A35" s="53" t="s">
        <v>504</v>
      </c>
      <c r="B35" s="53" t="s">
        <v>505</v>
      </c>
      <c r="C35" s="55">
        <v>2180</v>
      </c>
      <c r="D35" s="55">
        <v>1759.17</v>
      </c>
      <c r="E35" s="20">
        <f t="shared" si="0"/>
        <v>-420.82999999999993</v>
      </c>
      <c r="F35" s="6">
        <f t="shared" si="1"/>
        <v>-0.19304128440366969</v>
      </c>
      <c r="I35" s="56"/>
      <c r="J35" s="56"/>
      <c r="K35" s="56"/>
      <c r="P35" s="56"/>
      <c r="AC35" s="56"/>
      <c r="AF35" s="56"/>
      <c r="AT35" s="56"/>
      <c r="AV35" s="56"/>
    </row>
    <row r="36" spans="1:48" x14ac:dyDescent="0.25">
      <c r="A36" s="53" t="s">
        <v>1594</v>
      </c>
      <c r="B36" s="53" t="s">
        <v>1595</v>
      </c>
      <c r="C36" s="55">
        <v>1298</v>
      </c>
      <c r="D36" s="55">
        <v>1205.0999999999999</v>
      </c>
      <c r="E36" s="20">
        <f t="shared" si="0"/>
        <v>-92.900000000000091</v>
      </c>
      <c r="F36" s="6">
        <f t="shared" si="1"/>
        <v>-7.1571648690292825E-2</v>
      </c>
      <c r="I36" s="56"/>
      <c r="J36" s="56"/>
      <c r="K36" s="56"/>
      <c r="P36" s="56"/>
      <c r="AC36" s="56"/>
      <c r="AF36" s="56"/>
      <c r="AT36" s="56"/>
      <c r="AV36" s="56"/>
    </row>
    <row r="37" spans="1:48" x14ac:dyDescent="0.25">
      <c r="A37" s="53" t="s">
        <v>33</v>
      </c>
      <c r="B37" s="53" t="s">
        <v>34</v>
      </c>
      <c r="C37" s="55">
        <v>2929</v>
      </c>
      <c r="D37" s="55">
        <v>2363.6</v>
      </c>
      <c r="E37" s="20">
        <f t="shared" si="0"/>
        <v>-565.40000000000009</v>
      </c>
      <c r="F37" s="6">
        <f t="shared" si="1"/>
        <v>-0.19303516558552411</v>
      </c>
      <c r="I37" s="56"/>
      <c r="J37" s="56"/>
      <c r="K37" s="56"/>
      <c r="P37" s="56"/>
      <c r="AC37" s="56"/>
      <c r="AF37" s="56"/>
      <c r="AT37" s="56"/>
      <c r="AV37" s="56"/>
    </row>
    <row r="38" spans="1:48" x14ac:dyDescent="0.25">
      <c r="A38" s="53" t="s">
        <v>1596</v>
      </c>
      <c r="B38" s="53" t="s">
        <v>1597</v>
      </c>
      <c r="C38" s="55">
        <v>738</v>
      </c>
      <c r="D38" s="55">
        <v>595.54999999999995</v>
      </c>
      <c r="E38" s="20">
        <f t="shared" si="0"/>
        <v>-142.45000000000005</v>
      </c>
      <c r="F38" s="6">
        <f t="shared" si="1"/>
        <v>-0.19302168021680222</v>
      </c>
      <c r="I38" s="56"/>
      <c r="J38" s="56"/>
      <c r="K38" s="56"/>
      <c r="P38" s="56"/>
      <c r="AC38" s="56"/>
      <c r="AF38" s="56"/>
      <c r="AT38" s="56"/>
      <c r="AV38" s="56"/>
    </row>
    <row r="39" spans="1:48" x14ac:dyDescent="0.25">
      <c r="A39" s="53" t="s">
        <v>473</v>
      </c>
      <c r="B39" s="53" t="s">
        <v>474</v>
      </c>
      <c r="C39" s="55">
        <v>6658</v>
      </c>
      <c r="D39" s="55">
        <v>5372.79</v>
      </c>
      <c r="E39" s="20">
        <f t="shared" si="0"/>
        <v>-1285.21</v>
      </c>
      <c r="F39" s="6">
        <f t="shared" si="1"/>
        <v>-0.19303244217482729</v>
      </c>
      <c r="I39" s="56"/>
      <c r="J39" s="56"/>
      <c r="K39" s="56"/>
      <c r="P39" s="56"/>
      <c r="AC39" s="56"/>
      <c r="AF39" s="56"/>
      <c r="AT39" s="56"/>
      <c r="AV39" s="56"/>
    </row>
    <row r="40" spans="1:48" x14ac:dyDescent="0.25">
      <c r="A40" s="53" t="s">
        <v>1312</v>
      </c>
      <c r="B40" s="53" t="s">
        <v>1313</v>
      </c>
      <c r="C40" s="55">
        <v>21169</v>
      </c>
      <c r="D40" s="55">
        <v>17082.650000000001</v>
      </c>
      <c r="E40" s="20">
        <f t="shared" si="0"/>
        <v>-4086.3499999999985</v>
      </c>
      <c r="F40" s="6">
        <f t="shared" si="1"/>
        <v>-0.19303462610420891</v>
      </c>
      <c r="I40" s="56"/>
      <c r="J40" s="56"/>
      <c r="K40" s="56"/>
      <c r="P40" s="56"/>
      <c r="AC40" s="56"/>
      <c r="AF40" s="56"/>
      <c r="AT40" s="56"/>
      <c r="AV40" s="56"/>
    </row>
    <row r="41" spans="1:48" x14ac:dyDescent="0.25">
      <c r="A41" s="53" t="s">
        <v>35</v>
      </c>
      <c r="B41" s="53" t="s">
        <v>36</v>
      </c>
      <c r="C41" s="55">
        <v>7735</v>
      </c>
      <c r="D41" s="55">
        <v>6241.89</v>
      </c>
      <c r="E41" s="20">
        <f t="shared" si="0"/>
        <v>-1493.1099999999997</v>
      </c>
      <c r="F41" s="6">
        <f t="shared" si="1"/>
        <v>-0.19303296703296699</v>
      </c>
      <c r="I41" s="56"/>
      <c r="J41" s="56"/>
      <c r="K41" s="56"/>
      <c r="P41" s="56"/>
      <c r="AC41" s="56"/>
      <c r="AF41" s="56"/>
      <c r="AT41" s="56"/>
      <c r="AV41" s="56"/>
    </row>
    <row r="42" spans="1:48" x14ac:dyDescent="0.25">
      <c r="A42" s="53" t="s">
        <v>516</v>
      </c>
      <c r="B42" s="53" t="s">
        <v>517</v>
      </c>
      <c r="C42" s="55">
        <v>2646</v>
      </c>
      <c r="D42" s="55">
        <v>2135.2199999999998</v>
      </c>
      <c r="E42" s="20">
        <f t="shared" si="0"/>
        <v>-510.7800000000002</v>
      </c>
      <c r="F42" s="6">
        <f t="shared" si="1"/>
        <v>-0.19303854875283455</v>
      </c>
      <c r="I42" s="56"/>
      <c r="J42" s="56"/>
      <c r="K42" s="56"/>
      <c r="P42" s="56"/>
      <c r="AC42" s="56"/>
      <c r="AF42" s="56"/>
      <c r="AT42" s="56"/>
      <c r="AV42" s="56"/>
    </row>
    <row r="43" spans="1:48" x14ac:dyDescent="0.25">
      <c r="A43" s="53" t="s">
        <v>37</v>
      </c>
      <c r="B43" s="53" t="s">
        <v>38</v>
      </c>
      <c r="C43" s="55">
        <v>1862</v>
      </c>
      <c r="D43" s="55">
        <v>1728.72</v>
      </c>
      <c r="E43" s="20">
        <f t="shared" si="0"/>
        <v>-133.27999999999997</v>
      </c>
      <c r="F43" s="6">
        <f t="shared" si="1"/>
        <v>-7.1578947368421034E-2</v>
      </c>
      <c r="I43" s="56"/>
      <c r="J43" s="56"/>
      <c r="K43" s="56"/>
      <c r="P43" s="56"/>
      <c r="AC43" s="56"/>
      <c r="AF43" s="56"/>
      <c r="AT43" s="56"/>
      <c r="AV43" s="56"/>
    </row>
    <row r="44" spans="1:48" x14ac:dyDescent="0.25">
      <c r="A44" s="53" t="s">
        <v>1471</v>
      </c>
      <c r="B44" s="53" t="s">
        <v>1472</v>
      </c>
      <c r="C44" s="55">
        <v>1011</v>
      </c>
      <c r="D44" s="55">
        <v>654.45000000000005</v>
      </c>
      <c r="E44" s="20">
        <f t="shared" si="0"/>
        <v>-356.54999999999995</v>
      </c>
      <c r="F44" s="6">
        <f t="shared" si="1"/>
        <v>-0.35267062314540054</v>
      </c>
      <c r="I44" s="56"/>
      <c r="J44" s="56"/>
      <c r="K44" s="56"/>
      <c r="P44" s="56"/>
      <c r="AC44" s="56"/>
      <c r="AF44" s="56"/>
      <c r="AT44" s="56"/>
      <c r="AV44" s="56"/>
    </row>
    <row r="45" spans="1:48" x14ac:dyDescent="0.25">
      <c r="A45" s="53" t="s">
        <v>590</v>
      </c>
      <c r="B45" s="53" t="s">
        <v>591</v>
      </c>
      <c r="C45" s="55">
        <v>1524</v>
      </c>
      <c r="D45" s="55">
        <v>1414.92</v>
      </c>
      <c r="E45" s="20">
        <f t="shared" si="0"/>
        <v>-109.07999999999993</v>
      </c>
      <c r="F45" s="6">
        <f t="shared" si="1"/>
        <v>-7.157480314960625E-2</v>
      </c>
      <c r="I45" s="56"/>
      <c r="J45" s="56"/>
      <c r="K45" s="56"/>
      <c r="P45" s="56"/>
      <c r="AC45" s="56"/>
      <c r="AF45" s="56"/>
      <c r="AT45" s="56"/>
      <c r="AV45" s="56"/>
    </row>
    <row r="46" spans="1:48" x14ac:dyDescent="0.25">
      <c r="A46" s="53" t="s">
        <v>757</v>
      </c>
      <c r="B46" s="53" t="s">
        <v>758</v>
      </c>
      <c r="C46" s="55">
        <v>19482</v>
      </c>
      <c r="D46" s="55">
        <v>18087.54</v>
      </c>
      <c r="E46" s="20">
        <f t="shared" si="0"/>
        <v>-1394.4599999999991</v>
      </c>
      <c r="F46" s="6">
        <f t="shared" si="1"/>
        <v>-7.1576840160147787E-2</v>
      </c>
      <c r="I46" s="56"/>
      <c r="J46" s="56"/>
      <c r="K46" s="56"/>
      <c r="P46" s="56"/>
      <c r="AC46" s="56"/>
      <c r="AF46" s="56"/>
      <c r="AT46" s="56"/>
      <c r="AV46" s="56"/>
    </row>
    <row r="47" spans="1:48" x14ac:dyDescent="0.25">
      <c r="A47" s="53" t="s">
        <v>506</v>
      </c>
      <c r="B47" s="53" t="s">
        <v>507</v>
      </c>
      <c r="C47" s="55">
        <v>6230</v>
      </c>
      <c r="D47" s="55">
        <v>5027.3900000000003</v>
      </c>
      <c r="E47" s="20">
        <f t="shared" si="0"/>
        <v>-1202.6099999999997</v>
      </c>
      <c r="F47" s="6">
        <f t="shared" si="1"/>
        <v>-0.19303531300160509</v>
      </c>
      <c r="I47" s="56"/>
      <c r="J47" s="56"/>
      <c r="K47" s="56"/>
      <c r="P47" s="56"/>
      <c r="AC47" s="56"/>
      <c r="AF47" s="56"/>
      <c r="AT47" s="56"/>
      <c r="AV47" s="56"/>
    </row>
    <row r="48" spans="1:48" x14ac:dyDescent="0.25">
      <c r="A48" s="53" t="s">
        <v>1598</v>
      </c>
      <c r="B48" s="53" t="s">
        <v>1599</v>
      </c>
      <c r="C48" s="55">
        <v>1741</v>
      </c>
      <c r="D48" s="55">
        <v>1616.39</v>
      </c>
      <c r="E48" s="20">
        <f t="shared" si="0"/>
        <v>-124.6099999999999</v>
      </c>
      <c r="F48" s="6">
        <f t="shared" si="1"/>
        <v>-7.1573808156231988E-2</v>
      </c>
      <c r="I48" s="56"/>
      <c r="J48" s="56"/>
      <c r="K48" s="56"/>
      <c r="P48" s="56"/>
      <c r="AC48" s="56"/>
      <c r="AF48" s="56"/>
      <c r="AT48" s="56"/>
      <c r="AV48" s="56"/>
    </row>
    <row r="49" spans="1:48" x14ac:dyDescent="0.25">
      <c r="A49" s="53" t="s">
        <v>1600</v>
      </c>
      <c r="B49" s="53" t="s">
        <v>1601</v>
      </c>
      <c r="C49" s="55">
        <v>790</v>
      </c>
      <c r="D49" s="55">
        <v>643.4</v>
      </c>
      <c r="E49" s="20">
        <f t="shared" si="0"/>
        <v>-146.60000000000002</v>
      </c>
      <c r="F49" s="6">
        <f t="shared" si="1"/>
        <v>-0.18556962025316459</v>
      </c>
      <c r="I49" s="56"/>
      <c r="J49" s="56"/>
      <c r="K49" s="56"/>
      <c r="P49" s="56"/>
      <c r="AC49" s="56"/>
      <c r="AF49" s="56"/>
      <c r="AT49" s="56"/>
      <c r="AV49" s="56"/>
    </row>
    <row r="50" spans="1:48" x14ac:dyDescent="0.25">
      <c r="A50" s="53" t="s">
        <v>893</v>
      </c>
      <c r="B50" s="53" t="s">
        <v>894</v>
      </c>
      <c r="C50" s="55">
        <v>1737</v>
      </c>
      <c r="D50" s="55">
        <v>1131.3699999999999</v>
      </c>
      <c r="E50" s="20">
        <f t="shared" si="0"/>
        <v>-605.63000000000011</v>
      </c>
      <c r="F50" s="6">
        <f t="shared" si="1"/>
        <v>-0.34866436384571103</v>
      </c>
      <c r="I50" s="56"/>
      <c r="J50" s="56"/>
      <c r="K50" s="56"/>
      <c r="P50" s="56"/>
      <c r="AC50" s="56"/>
      <c r="AF50" s="56"/>
      <c r="AT50" s="56"/>
      <c r="AV50" s="56"/>
    </row>
    <row r="51" spans="1:48" x14ac:dyDescent="0.25">
      <c r="A51" s="53" t="s">
        <v>895</v>
      </c>
      <c r="B51" s="53" t="s">
        <v>896</v>
      </c>
      <c r="C51" s="55">
        <v>792</v>
      </c>
      <c r="D51" s="55">
        <v>460.34</v>
      </c>
      <c r="E51" s="20">
        <f t="shared" si="0"/>
        <v>-331.66</v>
      </c>
      <c r="F51" s="6">
        <f t="shared" si="1"/>
        <v>-0.41876262626262628</v>
      </c>
      <c r="I51" s="56"/>
      <c r="J51" s="56"/>
      <c r="K51" s="56"/>
      <c r="P51" s="56"/>
      <c r="AC51" s="56"/>
      <c r="AF51" s="56"/>
      <c r="AT51" s="56"/>
      <c r="AV51" s="56"/>
    </row>
    <row r="52" spans="1:48" x14ac:dyDescent="0.25">
      <c r="A52" s="53" t="s">
        <v>1602</v>
      </c>
      <c r="B52" s="53" t="s">
        <v>1603</v>
      </c>
      <c r="C52" s="55">
        <v>778</v>
      </c>
      <c r="D52" s="55">
        <v>722.32</v>
      </c>
      <c r="E52" s="20">
        <f t="shared" si="0"/>
        <v>-55.67999999999995</v>
      </c>
      <c r="F52" s="6">
        <f t="shared" si="1"/>
        <v>-7.1568123393316127E-2</v>
      </c>
      <c r="I52" s="56"/>
      <c r="J52" s="56"/>
      <c r="K52" s="56"/>
      <c r="P52" s="56"/>
      <c r="AC52" s="56"/>
      <c r="AF52" s="56"/>
      <c r="AT52" s="56"/>
      <c r="AV52" s="56"/>
    </row>
    <row r="53" spans="1:48" x14ac:dyDescent="0.25">
      <c r="A53" s="53" t="s">
        <v>1604</v>
      </c>
      <c r="B53" s="53" t="s">
        <v>1605</v>
      </c>
      <c r="C53" s="55">
        <v>736</v>
      </c>
      <c r="D53" s="55">
        <v>593.91999999999996</v>
      </c>
      <c r="E53" s="20">
        <f t="shared" si="0"/>
        <v>-142.08000000000004</v>
      </c>
      <c r="F53" s="6">
        <f t="shared" si="1"/>
        <v>-0.19304347826086962</v>
      </c>
      <c r="I53" s="56"/>
      <c r="J53" s="56"/>
      <c r="K53" s="56"/>
      <c r="P53" s="56"/>
      <c r="AC53" s="56"/>
      <c r="AF53" s="56"/>
      <c r="AT53" s="56"/>
      <c r="AV53" s="56"/>
    </row>
    <row r="54" spans="1:48" x14ac:dyDescent="0.25">
      <c r="A54" s="53" t="s">
        <v>1606</v>
      </c>
      <c r="B54" s="53" t="s">
        <v>1607</v>
      </c>
      <c r="C54" s="55">
        <v>409</v>
      </c>
      <c r="D54" s="55">
        <v>379.72</v>
      </c>
      <c r="E54" s="20">
        <f t="shared" si="0"/>
        <v>-29.279999999999973</v>
      </c>
      <c r="F54" s="6">
        <f t="shared" si="1"/>
        <v>-7.1589242053789665E-2</v>
      </c>
      <c r="I54" s="56"/>
      <c r="J54" s="56"/>
      <c r="K54" s="56"/>
      <c r="P54" s="56"/>
      <c r="AC54" s="56"/>
      <c r="AF54" s="56"/>
      <c r="AT54" s="56"/>
      <c r="AV54" s="56"/>
    </row>
    <row r="55" spans="1:48" x14ac:dyDescent="0.25">
      <c r="A55" s="53" t="s">
        <v>1608</v>
      </c>
      <c r="B55" s="53" t="s">
        <v>1609</v>
      </c>
      <c r="C55" s="55">
        <v>1431</v>
      </c>
      <c r="D55" s="55">
        <v>1328.57</v>
      </c>
      <c r="E55" s="20">
        <f t="shared" si="0"/>
        <v>-102.43000000000006</v>
      </c>
      <c r="F55" s="6">
        <f t="shared" si="1"/>
        <v>-7.1579315164220864E-2</v>
      </c>
      <c r="I55" s="56"/>
      <c r="J55" s="56"/>
      <c r="K55" s="56"/>
      <c r="P55" s="56"/>
      <c r="AC55" s="56"/>
      <c r="AF55" s="56"/>
      <c r="AT55" s="56"/>
      <c r="AV55" s="56"/>
    </row>
    <row r="56" spans="1:48" x14ac:dyDescent="0.25">
      <c r="A56" s="53" t="s">
        <v>477</v>
      </c>
      <c r="B56" s="53" t="s">
        <v>478</v>
      </c>
      <c r="C56" s="55">
        <v>6591</v>
      </c>
      <c r="D56" s="55">
        <v>5318.71</v>
      </c>
      <c r="E56" s="20">
        <f t="shared" si="0"/>
        <v>-1272.29</v>
      </c>
      <c r="F56" s="6">
        <f t="shared" si="1"/>
        <v>-0.19303444090426339</v>
      </c>
      <c r="I56" s="56"/>
      <c r="J56" s="56"/>
      <c r="K56" s="56"/>
      <c r="P56" s="56"/>
      <c r="AC56" s="56"/>
      <c r="AF56" s="56"/>
      <c r="AT56" s="56"/>
      <c r="AV56" s="56"/>
    </row>
    <row r="57" spans="1:48" x14ac:dyDescent="0.25">
      <c r="A57" s="53" t="s">
        <v>463</v>
      </c>
      <c r="B57" s="53" t="s">
        <v>464</v>
      </c>
      <c r="C57" s="55">
        <v>2008</v>
      </c>
      <c r="D57" s="55">
        <v>1620.39</v>
      </c>
      <c r="E57" s="20">
        <f t="shared" si="0"/>
        <v>-387.6099999999999</v>
      </c>
      <c r="F57" s="6">
        <f t="shared" si="1"/>
        <v>-0.19303286852589638</v>
      </c>
      <c r="I57" s="56"/>
      <c r="J57" s="56"/>
      <c r="K57" s="56"/>
      <c r="P57" s="56"/>
      <c r="AC57" s="56"/>
      <c r="AF57" s="56"/>
      <c r="AT57" s="56"/>
      <c r="AV57" s="56"/>
    </row>
    <row r="58" spans="1:48" x14ac:dyDescent="0.25">
      <c r="A58" s="53" t="s">
        <v>1610</v>
      </c>
      <c r="B58" s="53" t="s">
        <v>1611</v>
      </c>
      <c r="C58" s="55">
        <v>1168</v>
      </c>
      <c r="D58" s="55">
        <v>1084.4000000000001</v>
      </c>
      <c r="E58" s="20">
        <f t="shared" si="0"/>
        <v>-83.599999999999909</v>
      </c>
      <c r="F58" s="6">
        <f t="shared" si="1"/>
        <v>-7.1575342465753353E-2</v>
      </c>
      <c r="I58" s="56"/>
      <c r="J58" s="56"/>
      <c r="K58" s="56"/>
      <c r="P58" s="56"/>
      <c r="AC58" s="56"/>
      <c r="AF58" s="56"/>
      <c r="AT58" s="56"/>
      <c r="AV58" s="56"/>
    </row>
    <row r="59" spans="1:48" x14ac:dyDescent="0.25">
      <c r="A59" s="53" t="s">
        <v>797</v>
      </c>
      <c r="B59" s="53" t="s">
        <v>798</v>
      </c>
      <c r="C59" s="55">
        <v>686</v>
      </c>
      <c r="D59" s="55">
        <v>553.58000000000004</v>
      </c>
      <c r="E59" s="20">
        <f t="shared" si="0"/>
        <v>-132.41999999999996</v>
      </c>
      <c r="F59" s="6">
        <f t="shared" si="1"/>
        <v>-0.19303206997084543</v>
      </c>
      <c r="I59" s="56"/>
      <c r="J59" s="56"/>
      <c r="K59" s="56"/>
      <c r="P59" s="56"/>
      <c r="AC59" s="56"/>
      <c r="AF59" s="56"/>
      <c r="AT59" s="56"/>
      <c r="AV59" s="56"/>
    </row>
    <row r="60" spans="1:48" x14ac:dyDescent="0.25">
      <c r="A60" s="53" t="s">
        <v>1612</v>
      </c>
      <c r="B60" s="53" t="s">
        <v>1613</v>
      </c>
      <c r="C60" s="55">
        <v>331</v>
      </c>
      <c r="D60" s="55">
        <v>307.32</v>
      </c>
      <c r="E60" s="20">
        <f t="shared" si="0"/>
        <v>-23.680000000000007</v>
      </c>
      <c r="F60" s="6">
        <f t="shared" si="1"/>
        <v>-7.154078549848944E-2</v>
      </c>
      <c r="I60" s="56"/>
      <c r="J60" s="56"/>
      <c r="K60" s="56"/>
      <c r="P60" s="56"/>
      <c r="AC60" s="56"/>
      <c r="AF60" s="56"/>
      <c r="AT60" s="56"/>
      <c r="AV60" s="56"/>
    </row>
    <row r="61" spans="1:48" x14ac:dyDescent="0.25">
      <c r="A61" s="53" t="s">
        <v>1614</v>
      </c>
      <c r="B61" s="53" t="s">
        <v>1615</v>
      </c>
      <c r="C61" s="55">
        <v>572</v>
      </c>
      <c r="D61" s="55">
        <v>531.05999999999995</v>
      </c>
      <c r="E61" s="20">
        <f t="shared" si="0"/>
        <v>-40.940000000000055</v>
      </c>
      <c r="F61" s="6">
        <f t="shared" si="1"/>
        <v>-7.1573426573426663E-2</v>
      </c>
      <c r="I61" s="56"/>
      <c r="J61" s="56"/>
      <c r="K61" s="56"/>
      <c r="P61" s="56"/>
      <c r="AC61" s="56"/>
      <c r="AF61" s="56"/>
      <c r="AT61" s="56"/>
      <c r="AV61" s="56"/>
    </row>
    <row r="62" spans="1:48" x14ac:dyDescent="0.25">
      <c r="A62" s="53" t="s">
        <v>43</v>
      </c>
      <c r="B62" s="53" t="s">
        <v>44</v>
      </c>
      <c r="C62" s="55">
        <v>15652</v>
      </c>
      <c r="D62" s="55">
        <v>12630.62</v>
      </c>
      <c r="E62" s="20">
        <f t="shared" si="0"/>
        <v>-3021.3799999999992</v>
      </c>
      <c r="F62" s="6">
        <f t="shared" si="1"/>
        <v>-0.19303475594173264</v>
      </c>
      <c r="I62" s="56"/>
      <c r="J62" s="56"/>
      <c r="K62" s="56"/>
      <c r="P62" s="56"/>
      <c r="AC62" s="56"/>
      <c r="AF62" s="56"/>
      <c r="AT62" s="56"/>
      <c r="AV62" s="56"/>
    </row>
    <row r="63" spans="1:48" x14ac:dyDescent="0.25">
      <c r="A63" s="53" t="s">
        <v>1320</v>
      </c>
      <c r="B63" s="53" t="s">
        <v>1321</v>
      </c>
      <c r="C63" s="55">
        <v>5703</v>
      </c>
      <c r="D63" s="55">
        <v>5294.79</v>
      </c>
      <c r="E63" s="20">
        <f t="shared" si="0"/>
        <v>-408.21000000000004</v>
      </c>
      <c r="F63" s="6">
        <f t="shared" si="1"/>
        <v>-7.1578116780641771E-2</v>
      </c>
      <c r="I63" s="56"/>
      <c r="J63" s="56"/>
      <c r="K63" s="56"/>
      <c r="P63" s="56"/>
      <c r="AC63" s="56"/>
      <c r="AF63" s="56"/>
      <c r="AT63" s="56"/>
      <c r="AV63" s="56"/>
    </row>
    <row r="64" spans="1:48" x14ac:dyDescent="0.25">
      <c r="A64" s="53" t="s">
        <v>1196</v>
      </c>
      <c r="B64" s="53" t="s">
        <v>1197</v>
      </c>
      <c r="C64" s="55">
        <v>6340</v>
      </c>
      <c r="D64" s="55">
        <v>5886.21</v>
      </c>
      <c r="E64" s="20">
        <f t="shared" si="0"/>
        <v>-453.78999999999996</v>
      </c>
      <c r="F64" s="6">
        <f t="shared" si="1"/>
        <v>-7.1575709779179805E-2</v>
      </c>
      <c r="I64" s="56"/>
      <c r="J64" s="56"/>
      <c r="K64" s="56"/>
      <c r="P64" s="56"/>
      <c r="AC64" s="56"/>
      <c r="AF64" s="56"/>
      <c r="AT64" s="56"/>
      <c r="AV64" s="56"/>
    </row>
    <row r="65" spans="1:48" x14ac:dyDescent="0.25">
      <c r="A65" s="53" t="s">
        <v>1324</v>
      </c>
      <c r="B65" s="53" t="s">
        <v>1325</v>
      </c>
      <c r="C65" s="55">
        <v>2885</v>
      </c>
      <c r="D65" s="55">
        <v>2678.5</v>
      </c>
      <c r="E65" s="20">
        <f t="shared" si="0"/>
        <v>-206.5</v>
      </c>
      <c r="F65" s="6">
        <f t="shared" si="1"/>
        <v>-7.1577123050259969E-2</v>
      </c>
      <c r="I65" s="56"/>
      <c r="J65" s="56"/>
      <c r="K65" s="56"/>
      <c r="P65" s="56"/>
      <c r="AC65" s="56"/>
      <c r="AF65" s="56"/>
      <c r="AT65" s="56"/>
      <c r="AV65" s="56"/>
    </row>
    <row r="66" spans="1:48" x14ac:dyDescent="0.25">
      <c r="A66" s="53" t="s">
        <v>45</v>
      </c>
      <c r="B66" s="53" t="s">
        <v>46</v>
      </c>
      <c r="C66" s="55">
        <v>7327</v>
      </c>
      <c r="D66" s="55">
        <v>5912.64</v>
      </c>
      <c r="E66" s="20">
        <f t="shared" ref="E66:E129" si="2">D66-C66</f>
        <v>-1414.3599999999997</v>
      </c>
      <c r="F66" s="6">
        <f t="shared" ref="F66:F129" si="3">IFERROR(E66/C66,0)</f>
        <v>-0.19303398389518217</v>
      </c>
      <c r="I66" s="56"/>
      <c r="J66" s="56"/>
      <c r="K66" s="56"/>
      <c r="P66" s="56"/>
      <c r="AC66" s="56"/>
      <c r="AF66" s="56"/>
      <c r="AT66" s="56"/>
      <c r="AV66" s="56"/>
    </row>
    <row r="67" spans="1:48" x14ac:dyDescent="0.25">
      <c r="A67" s="53" t="s">
        <v>594</v>
      </c>
      <c r="B67" s="53" t="s">
        <v>595</v>
      </c>
      <c r="C67" s="55">
        <v>4869</v>
      </c>
      <c r="D67" s="55">
        <v>3734.65</v>
      </c>
      <c r="E67" s="20">
        <f t="shared" si="2"/>
        <v>-1134.3499999999999</v>
      </c>
      <c r="F67" s="6">
        <f t="shared" si="3"/>
        <v>-0.23297391661532141</v>
      </c>
      <c r="I67" s="56"/>
      <c r="J67" s="56"/>
      <c r="K67" s="56"/>
      <c r="P67" s="56"/>
      <c r="AC67" s="56"/>
      <c r="AF67" s="56"/>
      <c r="AT67" s="56"/>
      <c r="AV67" s="56"/>
    </row>
    <row r="68" spans="1:48" x14ac:dyDescent="0.25">
      <c r="A68" s="53" t="s">
        <v>518</v>
      </c>
      <c r="B68" s="53" t="s">
        <v>519</v>
      </c>
      <c r="C68" s="55">
        <v>4556</v>
      </c>
      <c r="D68" s="55">
        <v>3676.54</v>
      </c>
      <c r="E68" s="20">
        <f t="shared" si="2"/>
        <v>-879.46</v>
      </c>
      <c r="F68" s="6">
        <f t="shared" si="3"/>
        <v>-0.19303336259877085</v>
      </c>
      <c r="I68" s="56"/>
      <c r="J68" s="56"/>
      <c r="K68" s="56"/>
      <c r="P68" s="56"/>
      <c r="AC68" s="56"/>
      <c r="AF68" s="56"/>
      <c r="AT68" s="56"/>
      <c r="AV68" s="56"/>
    </row>
    <row r="69" spans="1:48" x14ac:dyDescent="0.25">
      <c r="A69" s="53" t="s">
        <v>508</v>
      </c>
      <c r="B69" s="53" t="s">
        <v>509</v>
      </c>
      <c r="C69" s="55">
        <v>13172</v>
      </c>
      <c r="D69" s="55">
        <v>10629.35</v>
      </c>
      <c r="E69" s="20">
        <f t="shared" si="2"/>
        <v>-2542.6499999999996</v>
      </c>
      <c r="F69" s="6">
        <f t="shared" si="3"/>
        <v>-0.19303446705132096</v>
      </c>
      <c r="I69" s="56"/>
      <c r="J69" s="56"/>
      <c r="K69" s="56"/>
      <c r="P69" s="56"/>
      <c r="AC69" s="56"/>
      <c r="AF69" s="56"/>
      <c r="AT69" s="56"/>
      <c r="AV69" s="56"/>
    </row>
    <row r="70" spans="1:48" x14ac:dyDescent="0.25">
      <c r="A70" s="53" t="s">
        <v>1326</v>
      </c>
      <c r="B70" s="53" t="s">
        <v>1327</v>
      </c>
      <c r="C70" s="55">
        <v>13366</v>
      </c>
      <c r="D70" s="55">
        <v>10785.89</v>
      </c>
      <c r="E70" s="20">
        <f t="shared" si="2"/>
        <v>-2580.1100000000006</v>
      </c>
      <c r="F70" s="6">
        <f t="shared" si="3"/>
        <v>-0.19303531348196923</v>
      </c>
      <c r="I70" s="56"/>
      <c r="J70" s="56"/>
      <c r="K70" s="56"/>
      <c r="P70" s="56"/>
      <c r="AC70" s="56"/>
      <c r="AF70" s="56"/>
      <c r="AT70" s="56"/>
      <c r="AV70" s="56"/>
    </row>
    <row r="71" spans="1:48" x14ac:dyDescent="0.25">
      <c r="A71" s="53" t="s">
        <v>1616</v>
      </c>
      <c r="B71" s="53" t="s">
        <v>1617</v>
      </c>
      <c r="C71" s="55">
        <v>1437</v>
      </c>
      <c r="D71" s="55">
        <v>1159.5999999999999</v>
      </c>
      <c r="E71" s="20">
        <f t="shared" si="2"/>
        <v>-277.40000000000009</v>
      </c>
      <c r="F71" s="6">
        <f t="shared" si="3"/>
        <v>-0.19304105775922067</v>
      </c>
      <c r="I71" s="56"/>
      <c r="J71" s="56"/>
      <c r="K71" s="56"/>
      <c r="P71" s="56"/>
      <c r="AC71" s="56"/>
      <c r="AF71" s="56"/>
      <c r="AT71" s="56"/>
      <c r="AV71" s="56"/>
    </row>
    <row r="72" spans="1:48" x14ac:dyDescent="0.25">
      <c r="A72" s="53" t="s">
        <v>49</v>
      </c>
      <c r="B72" s="53" t="s">
        <v>564</v>
      </c>
      <c r="C72" s="55">
        <v>2402</v>
      </c>
      <c r="D72" s="55">
        <v>4834.84</v>
      </c>
      <c r="E72" s="20">
        <f t="shared" si="2"/>
        <v>2432.84</v>
      </c>
      <c r="F72" s="6">
        <f t="shared" si="3"/>
        <v>1.0128393005828478</v>
      </c>
      <c r="I72" s="56"/>
      <c r="O72" s="56"/>
      <c r="P72" s="56"/>
      <c r="AC72" s="56"/>
      <c r="AF72" s="56"/>
      <c r="AT72" s="56"/>
    </row>
    <row r="73" spans="1:48" x14ac:dyDescent="0.25">
      <c r="A73" s="53" t="s">
        <v>51</v>
      </c>
      <c r="B73" s="53" t="s">
        <v>52</v>
      </c>
      <c r="C73" s="55">
        <v>10975</v>
      </c>
      <c r="D73" s="55">
        <v>8856.44</v>
      </c>
      <c r="E73" s="20">
        <f t="shared" si="2"/>
        <v>-2118.5599999999995</v>
      </c>
      <c r="F73" s="6">
        <f t="shared" si="3"/>
        <v>-0.19303507972665143</v>
      </c>
      <c r="I73" s="56"/>
      <c r="J73" s="56"/>
      <c r="K73" s="56"/>
      <c r="P73" s="56"/>
      <c r="AC73" s="56"/>
      <c r="AF73" s="56"/>
      <c r="AT73" s="56"/>
      <c r="AV73" s="56"/>
    </row>
    <row r="74" spans="1:48" x14ac:dyDescent="0.25">
      <c r="A74" s="53" t="s">
        <v>53</v>
      </c>
      <c r="B74" s="53" t="s">
        <v>54</v>
      </c>
      <c r="C74" s="55">
        <v>5980</v>
      </c>
      <c r="D74" s="55">
        <v>4825.66</v>
      </c>
      <c r="E74" s="20">
        <f t="shared" si="2"/>
        <v>-1154.3400000000001</v>
      </c>
      <c r="F74" s="6">
        <f t="shared" si="3"/>
        <v>-0.19303344481605353</v>
      </c>
      <c r="I74" s="56"/>
      <c r="J74" s="56"/>
      <c r="K74" s="56"/>
      <c r="P74" s="56"/>
      <c r="AC74" s="56"/>
      <c r="AF74" s="56"/>
      <c r="AT74" s="56"/>
      <c r="AV74" s="56"/>
    </row>
    <row r="75" spans="1:48" x14ac:dyDescent="0.25">
      <c r="A75" s="53" t="s">
        <v>596</v>
      </c>
      <c r="B75" s="53" t="s">
        <v>597</v>
      </c>
      <c r="C75" s="55">
        <v>2093</v>
      </c>
      <c r="D75" s="55">
        <v>1688.99</v>
      </c>
      <c r="E75" s="20">
        <f t="shared" si="2"/>
        <v>-404.01</v>
      </c>
      <c r="F75" s="6">
        <f t="shared" si="3"/>
        <v>-0.19302914476827521</v>
      </c>
      <c r="I75" s="56"/>
      <c r="J75" s="56"/>
      <c r="K75" s="56"/>
      <c r="P75" s="56"/>
      <c r="AC75" s="56"/>
      <c r="AF75" s="56"/>
      <c r="AT75" s="56"/>
      <c r="AV75" s="56"/>
    </row>
    <row r="76" spans="1:48" x14ac:dyDescent="0.25">
      <c r="A76" s="53" t="s">
        <v>598</v>
      </c>
      <c r="B76" s="53" t="s">
        <v>599</v>
      </c>
      <c r="C76" s="55">
        <v>4373</v>
      </c>
      <c r="D76" s="55">
        <v>3528.86</v>
      </c>
      <c r="E76" s="20">
        <f t="shared" si="2"/>
        <v>-844.13999999999987</v>
      </c>
      <c r="F76" s="6">
        <f t="shared" si="3"/>
        <v>-0.19303453007088953</v>
      </c>
      <c r="I76" s="56"/>
      <c r="J76" s="56"/>
      <c r="K76" s="56"/>
      <c r="P76" s="56"/>
      <c r="AC76" s="56"/>
      <c r="AF76" s="56"/>
      <c r="AT76" s="56"/>
      <c r="AV76" s="56"/>
    </row>
    <row r="77" spans="1:48" x14ac:dyDescent="0.25">
      <c r="A77" s="53" t="s">
        <v>55</v>
      </c>
      <c r="B77" s="53" t="s">
        <v>600</v>
      </c>
      <c r="C77" s="55">
        <v>1034</v>
      </c>
      <c r="D77" s="55">
        <v>959.98</v>
      </c>
      <c r="E77" s="20">
        <f t="shared" si="2"/>
        <v>-74.019999999999982</v>
      </c>
      <c r="F77" s="6">
        <f t="shared" si="3"/>
        <v>-7.1586073500967101E-2</v>
      </c>
      <c r="I77" s="56"/>
      <c r="J77" s="56"/>
      <c r="K77" s="56"/>
      <c r="P77" s="56"/>
      <c r="AC77" s="56"/>
      <c r="AF77" s="56"/>
      <c r="AT77" s="56"/>
      <c r="AV77" s="56"/>
    </row>
    <row r="78" spans="1:48" x14ac:dyDescent="0.25">
      <c r="A78" s="53" t="s">
        <v>567</v>
      </c>
      <c r="B78" s="53" t="s">
        <v>568</v>
      </c>
      <c r="C78" s="55">
        <v>11522</v>
      </c>
      <c r="D78" s="55">
        <v>10687.59</v>
      </c>
      <c r="E78" s="20">
        <f t="shared" si="2"/>
        <v>-834.40999999999985</v>
      </c>
      <c r="F78" s="6">
        <f t="shared" si="3"/>
        <v>-7.2418850893942011E-2</v>
      </c>
      <c r="I78" s="56"/>
      <c r="J78" s="56"/>
      <c r="K78" s="56"/>
      <c r="P78" s="56"/>
      <c r="AC78" s="56"/>
      <c r="AV78" s="56"/>
    </row>
    <row r="79" spans="1:48" x14ac:dyDescent="0.25">
      <c r="A79" s="53" t="s">
        <v>959</v>
      </c>
      <c r="B79" s="53" t="s">
        <v>960</v>
      </c>
      <c r="C79" s="55">
        <v>2363</v>
      </c>
      <c r="D79" s="55">
        <v>2193.86</v>
      </c>
      <c r="E79" s="20">
        <f t="shared" si="2"/>
        <v>-169.13999999999987</v>
      </c>
      <c r="F79" s="6">
        <f t="shared" si="3"/>
        <v>-7.1578501904358813E-2</v>
      </c>
      <c r="I79" s="56"/>
      <c r="J79" s="56"/>
      <c r="K79" s="56"/>
      <c r="P79" s="56"/>
      <c r="AC79" s="56"/>
      <c r="AF79" s="56"/>
      <c r="AT79" s="56"/>
      <c r="AV79" s="56"/>
    </row>
    <row r="80" spans="1:48" x14ac:dyDescent="0.25">
      <c r="A80" s="53" t="s">
        <v>601</v>
      </c>
      <c r="B80" s="53" t="s">
        <v>602</v>
      </c>
      <c r="C80" s="55">
        <v>5304</v>
      </c>
      <c r="D80" s="55">
        <v>4280.1499999999996</v>
      </c>
      <c r="E80" s="20">
        <f t="shared" si="2"/>
        <v>-1023.8500000000004</v>
      </c>
      <c r="F80" s="6">
        <f t="shared" si="3"/>
        <v>-0.19303355957767729</v>
      </c>
      <c r="I80" s="56"/>
      <c r="J80" s="56"/>
      <c r="K80" s="56"/>
      <c r="P80" s="56"/>
      <c r="AC80" s="56"/>
      <c r="AF80" s="56"/>
      <c r="AT80" s="56"/>
      <c r="AV80" s="56"/>
    </row>
    <row r="81" spans="1:48" x14ac:dyDescent="0.25">
      <c r="A81" s="53" t="s">
        <v>1013</v>
      </c>
      <c r="B81" s="53" t="s">
        <v>1014</v>
      </c>
      <c r="C81" s="55">
        <v>2104</v>
      </c>
      <c r="D81" s="55">
        <v>1953.41</v>
      </c>
      <c r="E81" s="20">
        <f t="shared" si="2"/>
        <v>-150.58999999999992</v>
      </c>
      <c r="F81" s="6">
        <f t="shared" si="3"/>
        <v>-7.1573193916349767E-2</v>
      </c>
      <c r="I81" s="56"/>
      <c r="J81" s="56"/>
      <c r="K81" s="56"/>
      <c r="P81" s="56"/>
      <c r="AC81" s="56"/>
      <c r="AF81" s="56"/>
      <c r="AT81" s="56"/>
      <c r="AV81" s="56"/>
    </row>
    <row r="82" spans="1:48" x14ac:dyDescent="0.25">
      <c r="A82" s="53" t="s">
        <v>603</v>
      </c>
      <c r="B82" s="53" t="s">
        <v>604</v>
      </c>
      <c r="C82" s="55">
        <v>775</v>
      </c>
      <c r="D82" s="55">
        <v>625.41</v>
      </c>
      <c r="E82" s="20">
        <f t="shared" si="2"/>
        <v>-149.59000000000003</v>
      </c>
      <c r="F82" s="6">
        <f t="shared" si="3"/>
        <v>-0.19301935483870972</v>
      </c>
      <c r="I82" s="56"/>
      <c r="J82" s="56"/>
      <c r="K82" s="56"/>
      <c r="P82" s="56"/>
      <c r="AC82" s="56"/>
      <c r="AF82" s="56"/>
      <c r="AT82" s="56"/>
      <c r="AV82" s="56"/>
    </row>
    <row r="83" spans="1:48" x14ac:dyDescent="0.25">
      <c r="A83" s="53" t="s">
        <v>1618</v>
      </c>
      <c r="B83" s="53" t="s">
        <v>1619</v>
      </c>
      <c r="C83" s="55">
        <v>1058</v>
      </c>
      <c r="D83" s="55">
        <v>912.63</v>
      </c>
      <c r="E83" s="20">
        <f t="shared" si="2"/>
        <v>-145.37</v>
      </c>
      <c r="F83" s="6">
        <f t="shared" si="3"/>
        <v>-0.13740075614366731</v>
      </c>
      <c r="I83" s="56"/>
      <c r="J83" s="56"/>
      <c r="K83" s="56"/>
      <c r="P83" s="56"/>
      <c r="AC83" s="56"/>
      <c r="AF83" s="56"/>
      <c r="AT83" s="56"/>
      <c r="AV83" s="56"/>
    </row>
    <row r="84" spans="1:48" x14ac:dyDescent="0.25">
      <c r="A84" s="53" t="s">
        <v>1198</v>
      </c>
      <c r="B84" s="53" t="s">
        <v>1199</v>
      </c>
      <c r="C84" s="55">
        <v>2115</v>
      </c>
      <c r="D84" s="55">
        <v>2805.94</v>
      </c>
      <c r="E84" s="20">
        <f t="shared" si="2"/>
        <v>690.94</v>
      </c>
      <c r="F84" s="6">
        <f t="shared" si="3"/>
        <v>0.32668557919621755</v>
      </c>
      <c r="I84" s="56"/>
      <c r="O84" s="56"/>
      <c r="P84" s="56"/>
      <c r="AC84" s="56"/>
      <c r="AF84" s="56"/>
      <c r="AT84" s="56"/>
    </row>
    <row r="85" spans="1:48" x14ac:dyDescent="0.25">
      <c r="A85" s="53" t="s">
        <v>57</v>
      </c>
      <c r="B85" s="53" t="s">
        <v>58</v>
      </c>
      <c r="C85" s="55">
        <v>8492</v>
      </c>
      <c r="D85" s="55">
        <v>6852.76</v>
      </c>
      <c r="E85" s="20">
        <f t="shared" si="2"/>
        <v>-1639.2399999999998</v>
      </c>
      <c r="F85" s="6">
        <f t="shared" si="3"/>
        <v>-0.1930334432406971</v>
      </c>
      <c r="I85" s="56"/>
      <c r="J85" s="56"/>
      <c r="K85" s="56"/>
      <c r="P85" s="56"/>
      <c r="AC85" s="56"/>
      <c r="AF85" s="56"/>
      <c r="AT85" s="56"/>
      <c r="AV85" s="56"/>
    </row>
    <row r="86" spans="1:48" x14ac:dyDescent="0.25">
      <c r="A86" s="53" t="s">
        <v>59</v>
      </c>
      <c r="B86" s="53" t="s">
        <v>60</v>
      </c>
      <c r="C86" s="55">
        <v>9134</v>
      </c>
      <c r="D86" s="55">
        <v>7370.81</v>
      </c>
      <c r="E86" s="20">
        <f t="shared" si="2"/>
        <v>-1763.1899999999996</v>
      </c>
      <c r="F86" s="6">
        <f t="shared" si="3"/>
        <v>-0.19303590978760671</v>
      </c>
      <c r="I86" s="56"/>
      <c r="J86" s="56"/>
      <c r="K86" s="56"/>
      <c r="P86" s="56"/>
      <c r="AC86" s="56"/>
      <c r="AF86" s="56"/>
      <c r="AT86" s="56"/>
      <c r="AV86" s="56"/>
    </row>
    <row r="87" spans="1:48" x14ac:dyDescent="0.25">
      <c r="A87" s="53" t="s">
        <v>445</v>
      </c>
      <c r="B87" s="53" t="s">
        <v>446</v>
      </c>
      <c r="C87" s="55">
        <v>11800</v>
      </c>
      <c r="D87" s="55">
        <v>9522.19</v>
      </c>
      <c r="E87" s="20">
        <f t="shared" si="2"/>
        <v>-2277.8099999999995</v>
      </c>
      <c r="F87" s="6">
        <f t="shared" si="3"/>
        <v>-0.19303474576271182</v>
      </c>
      <c r="I87" s="56"/>
      <c r="J87" s="56"/>
      <c r="K87" s="56"/>
      <c r="P87" s="56"/>
      <c r="AC87" s="56"/>
      <c r="AF87" s="56"/>
      <c r="AT87" s="56"/>
      <c r="AV87" s="56"/>
    </row>
    <row r="88" spans="1:48" x14ac:dyDescent="0.25">
      <c r="A88" s="53" t="s">
        <v>605</v>
      </c>
      <c r="B88" s="53" t="s">
        <v>606</v>
      </c>
      <c r="C88" s="55">
        <v>3773</v>
      </c>
      <c r="D88" s="55">
        <v>3044.68</v>
      </c>
      <c r="E88" s="20">
        <f t="shared" si="2"/>
        <v>-728.32000000000016</v>
      </c>
      <c r="F88" s="6">
        <f t="shared" si="3"/>
        <v>-0.1930347203816592</v>
      </c>
      <c r="I88" s="56"/>
      <c r="J88" s="56"/>
      <c r="K88" s="56"/>
      <c r="P88" s="56"/>
      <c r="AC88" s="56"/>
      <c r="AF88" s="56"/>
      <c r="AT88" s="56"/>
      <c r="AV88" s="56"/>
    </row>
    <row r="89" spans="1:48" x14ac:dyDescent="0.25">
      <c r="A89" s="53" t="s">
        <v>571</v>
      </c>
      <c r="B89" s="53" t="s">
        <v>572</v>
      </c>
      <c r="C89" s="55">
        <v>2876</v>
      </c>
      <c r="D89" s="55">
        <v>18606.07</v>
      </c>
      <c r="E89" s="20">
        <f t="shared" si="2"/>
        <v>15730.07</v>
      </c>
      <c r="F89" s="6">
        <f t="shared" si="3"/>
        <v>5.4694262865090399</v>
      </c>
      <c r="I89" s="56"/>
      <c r="O89" s="56"/>
      <c r="P89" s="56"/>
      <c r="AC89" s="56"/>
      <c r="AF89" s="56"/>
      <c r="AT89" s="56"/>
    </row>
    <row r="90" spans="1:48" x14ac:dyDescent="0.25">
      <c r="A90" s="53" t="s">
        <v>1202</v>
      </c>
      <c r="B90" s="53" t="s">
        <v>1203</v>
      </c>
      <c r="C90" s="55">
        <v>2170</v>
      </c>
      <c r="D90" s="55">
        <v>2996.33</v>
      </c>
      <c r="E90" s="20">
        <f t="shared" si="2"/>
        <v>826.32999999999993</v>
      </c>
      <c r="F90" s="6">
        <f t="shared" si="3"/>
        <v>0.38079723502304141</v>
      </c>
      <c r="I90" s="56"/>
      <c r="O90" s="56"/>
      <c r="P90" s="56"/>
      <c r="AC90" s="56"/>
      <c r="AF90" s="56"/>
      <c r="AT90" s="56"/>
    </row>
    <row r="91" spans="1:48" x14ac:dyDescent="0.25">
      <c r="A91" s="53" t="s">
        <v>1204</v>
      </c>
      <c r="B91" s="53" t="s">
        <v>1205</v>
      </c>
      <c r="C91" s="55">
        <v>2120</v>
      </c>
      <c r="D91" s="55">
        <v>2805.94</v>
      </c>
      <c r="E91" s="20">
        <f t="shared" si="2"/>
        <v>685.94</v>
      </c>
      <c r="F91" s="6">
        <f t="shared" si="3"/>
        <v>0.32355660377358492</v>
      </c>
      <c r="I91" s="56"/>
      <c r="O91" s="56"/>
      <c r="P91" s="56"/>
      <c r="AC91" s="56"/>
      <c r="AF91" s="56"/>
      <c r="AT91" s="56"/>
    </row>
    <row r="92" spans="1:48" x14ac:dyDescent="0.25">
      <c r="A92" s="53" t="s">
        <v>61</v>
      </c>
      <c r="B92" s="53" t="s">
        <v>62</v>
      </c>
      <c r="C92" s="55">
        <v>2121</v>
      </c>
      <c r="D92" s="55">
        <v>2958.5</v>
      </c>
      <c r="E92" s="20">
        <f t="shared" si="2"/>
        <v>837.5</v>
      </c>
      <c r="F92" s="6">
        <f t="shared" si="3"/>
        <v>0.39486091466289486</v>
      </c>
      <c r="I92" s="56"/>
      <c r="O92" s="56"/>
      <c r="P92" s="56"/>
      <c r="AC92" s="56"/>
      <c r="AF92" s="56"/>
      <c r="AT92" s="56"/>
    </row>
    <row r="93" spans="1:48" x14ac:dyDescent="0.25">
      <c r="A93" s="53" t="s">
        <v>479</v>
      </c>
      <c r="B93" s="53" t="s">
        <v>480</v>
      </c>
      <c r="C93" s="55">
        <v>3491</v>
      </c>
      <c r="D93" s="55">
        <v>2817.12</v>
      </c>
      <c r="E93" s="20">
        <f t="shared" si="2"/>
        <v>-673.88000000000011</v>
      </c>
      <c r="F93" s="6">
        <f t="shared" si="3"/>
        <v>-0.19303351475222003</v>
      </c>
      <c r="I93" s="56"/>
      <c r="J93" s="56"/>
      <c r="K93" s="56"/>
      <c r="P93" s="56"/>
      <c r="AC93" s="56"/>
      <c r="AF93" s="56"/>
      <c r="AT93" s="56"/>
      <c r="AV93" s="56"/>
    </row>
    <row r="94" spans="1:48" x14ac:dyDescent="0.25">
      <c r="A94" s="53" t="s">
        <v>447</v>
      </c>
      <c r="B94" s="53" t="s">
        <v>448</v>
      </c>
      <c r="C94" s="55">
        <v>6571</v>
      </c>
      <c r="D94" s="55">
        <v>5302.56</v>
      </c>
      <c r="E94" s="20">
        <f t="shared" si="2"/>
        <v>-1268.4399999999996</v>
      </c>
      <c r="F94" s="6">
        <f t="shared" si="3"/>
        <v>-0.19303606756962405</v>
      </c>
      <c r="I94" s="56"/>
      <c r="J94" s="56"/>
      <c r="K94" s="56"/>
      <c r="P94" s="56"/>
      <c r="AC94" s="56"/>
      <c r="AF94" s="56"/>
      <c r="AT94" s="56"/>
      <c r="AV94" s="56"/>
    </row>
    <row r="95" spans="1:48" x14ac:dyDescent="0.25">
      <c r="A95" s="53" t="s">
        <v>481</v>
      </c>
      <c r="B95" s="53" t="s">
        <v>482</v>
      </c>
      <c r="C95" s="55">
        <v>5370</v>
      </c>
      <c r="D95" s="55">
        <v>4333.3999999999996</v>
      </c>
      <c r="E95" s="20">
        <f t="shared" si="2"/>
        <v>-1036.6000000000004</v>
      </c>
      <c r="F95" s="6">
        <f t="shared" si="3"/>
        <v>-0.19303538175046561</v>
      </c>
      <c r="I95" s="56"/>
      <c r="J95" s="56"/>
      <c r="K95" s="56"/>
      <c r="P95" s="56"/>
      <c r="AC95" s="56"/>
      <c r="AF95" s="56"/>
      <c r="AT95" s="56"/>
      <c r="AV95" s="56"/>
    </row>
    <row r="96" spans="1:48" x14ac:dyDescent="0.25">
      <c r="A96" s="53" t="s">
        <v>1620</v>
      </c>
      <c r="B96" s="53" t="s">
        <v>1621</v>
      </c>
      <c r="C96" s="55">
        <v>10243</v>
      </c>
      <c r="D96" s="55">
        <v>8265.75</v>
      </c>
      <c r="E96" s="20">
        <f t="shared" si="2"/>
        <v>-1977.25</v>
      </c>
      <c r="F96" s="6">
        <f t="shared" si="3"/>
        <v>-0.19303426730450063</v>
      </c>
      <c r="I96" s="56"/>
      <c r="J96" s="56"/>
      <c r="K96" s="56"/>
      <c r="P96" s="56"/>
      <c r="AC96" s="56"/>
      <c r="AF96" s="56"/>
      <c r="AT96" s="56"/>
      <c r="AV96" s="56"/>
    </row>
    <row r="97" spans="1:48" x14ac:dyDescent="0.25">
      <c r="A97" s="53" t="s">
        <v>607</v>
      </c>
      <c r="B97" s="53" t="s">
        <v>608</v>
      </c>
      <c r="C97" s="55">
        <v>3702</v>
      </c>
      <c r="D97" s="55">
        <v>2987.38</v>
      </c>
      <c r="E97" s="20">
        <f t="shared" si="2"/>
        <v>-714.61999999999989</v>
      </c>
      <c r="F97" s="6">
        <f t="shared" si="3"/>
        <v>-0.19303619665045918</v>
      </c>
      <c r="I97" s="56"/>
      <c r="J97" s="56"/>
      <c r="K97" s="56"/>
      <c r="P97" s="56"/>
      <c r="AC97" s="56"/>
      <c r="AF97" s="56"/>
      <c r="AT97" s="56"/>
      <c r="AV97" s="56"/>
    </row>
    <row r="98" spans="1:48" x14ac:dyDescent="0.25">
      <c r="A98" s="53" t="s">
        <v>524</v>
      </c>
      <c r="B98" s="53" t="s">
        <v>525</v>
      </c>
      <c r="C98" s="55">
        <v>13377</v>
      </c>
      <c r="D98" s="55">
        <v>10794.77</v>
      </c>
      <c r="E98" s="20">
        <f t="shared" si="2"/>
        <v>-2582.2299999999996</v>
      </c>
      <c r="F98" s="6">
        <f t="shared" si="3"/>
        <v>-0.1930350601779173</v>
      </c>
      <c r="I98" s="56"/>
      <c r="J98" s="56"/>
      <c r="K98" s="56"/>
      <c r="P98" s="56"/>
      <c r="AC98" s="56"/>
      <c r="AF98" s="56"/>
      <c r="AT98" s="56"/>
      <c r="AV98" s="56"/>
    </row>
    <row r="99" spans="1:48" x14ac:dyDescent="0.25">
      <c r="A99" s="53" t="s">
        <v>1622</v>
      </c>
      <c r="B99" s="53" t="s">
        <v>1623</v>
      </c>
      <c r="C99" s="55">
        <v>9563</v>
      </c>
      <c r="D99" s="55">
        <v>7717.02</v>
      </c>
      <c r="E99" s="20">
        <f t="shared" si="2"/>
        <v>-1845.9799999999996</v>
      </c>
      <c r="F99" s="6">
        <f t="shared" si="3"/>
        <v>-0.19303356687232034</v>
      </c>
      <c r="I99" s="56"/>
      <c r="J99" s="56"/>
      <c r="K99" s="56"/>
      <c r="P99" s="56"/>
      <c r="AC99" s="56"/>
      <c r="AF99" s="56"/>
      <c r="AT99" s="56"/>
      <c r="AV99" s="56"/>
    </row>
    <row r="100" spans="1:48" x14ac:dyDescent="0.25">
      <c r="A100" s="53" t="s">
        <v>67</v>
      </c>
      <c r="B100" s="53" t="s">
        <v>68</v>
      </c>
      <c r="C100" s="55">
        <v>13360</v>
      </c>
      <c r="D100" s="55">
        <v>10781.05</v>
      </c>
      <c r="E100" s="20">
        <f t="shared" si="2"/>
        <v>-2578.9500000000007</v>
      </c>
      <c r="F100" s="6">
        <f t="shared" si="3"/>
        <v>-0.19303517964071862</v>
      </c>
      <c r="I100" s="56"/>
      <c r="J100" s="56"/>
      <c r="K100" s="56"/>
      <c r="P100" s="56"/>
      <c r="AC100" s="56"/>
      <c r="AF100" s="56"/>
      <c r="AT100" s="56"/>
      <c r="AV100" s="56"/>
    </row>
    <row r="101" spans="1:48" x14ac:dyDescent="0.25">
      <c r="A101" s="53" t="s">
        <v>609</v>
      </c>
      <c r="B101" s="53" t="s">
        <v>610</v>
      </c>
      <c r="C101" s="55">
        <v>4178</v>
      </c>
      <c r="D101" s="55">
        <v>3371.49</v>
      </c>
      <c r="E101" s="20">
        <f t="shared" si="2"/>
        <v>-806.51000000000022</v>
      </c>
      <c r="F101" s="6">
        <f t="shared" si="3"/>
        <v>-0.19303733843944476</v>
      </c>
      <c r="I101" s="56"/>
      <c r="J101" s="56"/>
      <c r="K101" s="56"/>
      <c r="P101" s="56"/>
      <c r="AC101" s="56"/>
      <c r="AF101" s="56"/>
      <c r="AT101" s="56"/>
      <c r="AV101" s="56"/>
    </row>
    <row r="102" spans="1:48" x14ac:dyDescent="0.25">
      <c r="A102" s="53" t="s">
        <v>71</v>
      </c>
      <c r="B102" s="53" t="s">
        <v>72</v>
      </c>
      <c r="C102" s="55">
        <v>3447</v>
      </c>
      <c r="D102" s="55">
        <v>2781.61</v>
      </c>
      <c r="E102" s="20">
        <f t="shared" si="2"/>
        <v>-665.38999999999987</v>
      </c>
      <c r="F102" s="6">
        <f t="shared" si="3"/>
        <v>-0.19303452277342614</v>
      </c>
      <c r="I102" s="56"/>
      <c r="J102" s="56"/>
      <c r="K102" s="56"/>
      <c r="P102" s="56"/>
      <c r="AC102" s="56"/>
      <c r="AF102" s="56"/>
      <c r="AT102" s="56"/>
      <c r="AV102" s="56"/>
    </row>
    <row r="103" spans="1:48" x14ac:dyDescent="0.25">
      <c r="A103" s="53" t="s">
        <v>1624</v>
      </c>
      <c r="B103" s="53" t="s">
        <v>1625</v>
      </c>
      <c r="C103" s="55">
        <v>943</v>
      </c>
      <c r="D103" s="55">
        <v>760.98</v>
      </c>
      <c r="E103" s="20">
        <f t="shared" si="2"/>
        <v>-182.01999999999998</v>
      </c>
      <c r="F103" s="6">
        <f t="shared" si="3"/>
        <v>-0.1930222693531283</v>
      </c>
      <c r="I103" s="56"/>
      <c r="J103" s="56"/>
      <c r="K103" s="56"/>
      <c r="P103" s="56"/>
      <c r="AC103" s="56"/>
      <c r="AF103" s="56"/>
      <c r="AT103" s="56"/>
      <c r="AV103" s="56"/>
    </row>
    <row r="104" spans="1:48" x14ac:dyDescent="0.25">
      <c r="A104" s="53" t="s">
        <v>1626</v>
      </c>
      <c r="B104" s="53" t="s">
        <v>1627</v>
      </c>
      <c r="C104" s="55">
        <v>914</v>
      </c>
      <c r="D104" s="55">
        <v>848.58</v>
      </c>
      <c r="E104" s="20">
        <f t="shared" si="2"/>
        <v>-65.419999999999959</v>
      </c>
      <c r="F104" s="6">
        <f t="shared" si="3"/>
        <v>-7.1575492341356628E-2</v>
      </c>
      <c r="I104" s="56"/>
      <c r="J104" s="56"/>
      <c r="K104" s="56"/>
      <c r="P104" s="56"/>
      <c r="AC104" s="56"/>
      <c r="AF104" s="56"/>
      <c r="AT104" s="56"/>
      <c r="AV104" s="56"/>
    </row>
    <row r="105" spans="1:48" x14ac:dyDescent="0.25">
      <c r="A105" s="53" t="s">
        <v>1208</v>
      </c>
      <c r="B105" s="53" t="s">
        <v>1209</v>
      </c>
      <c r="C105" s="55">
        <v>2244</v>
      </c>
      <c r="D105" s="55">
        <v>2083.38</v>
      </c>
      <c r="E105" s="20">
        <f t="shared" si="2"/>
        <v>-160.61999999999989</v>
      </c>
      <c r="F105" s="6">
        <f t="shared" si="3"/>
        <v>-7.1577540106951817E-2</v>
      </c>
      <c r="I105" s="56"/>
      <c r="J105" s="56"/>
      <c r="K105" s="56"/>
      <c r="P105" s="56"/>
      <c r="AC105" s="56"/>
      <c r="AF105" s="56"/>
      <c r="AT105" s="56"/>
      <c r="AV105" s="56"/>
    </row>
    <row r="106" spans="1:48" x14ac:dyDescent="0.25">
      <c r="A106" s="53" t="s">
        <v>73</v>
      </c>
      <c r="B106" s="53" t="s">
        <v>74</v>
      </c>
      <c r="C106" s="55">
        <v>3430</v>
      </c>
      <c r="D106" s="55">
        <v>2767.88</v>
      </c>
      <c r="E106" s="20">
        <f t="shared" si="2"/>
        <v>-662.11999999999989</v>
      </c>
      <c r="F106" s="6">
        <f t="shared" si="3"/>
        <v>-0.19303790087463554</v>
      </c>
      <c r="I106" s="56"/>
      <c r="J106" s="56"/>
      <c r="K106" s="56"/>
      <c r="P106" s="56"/>
      <c r="AC106" s="56"/>
      <c r="AF106" s="56"/>
      <c r="AT106" s="56"/>
      <c r="AV106" s="56"/>
    </row>
    <row r="107" spans="1:48" x14ac:dyDescent="0.25">
      <c r="A107" s="53" t="s">
        <v>75</v>
      </c>
      <c r="B107" s="53" t="s">
        <v>76</v>
      </c>
      <c r="C107" s="55">
        <v>4096</v>
      </c>
      <c r="D107" s="55">
        <v>3305.33</v>
      </c>
      <c r="E107" s="20">
        <f t="shared" si="2"/>
        <v>-790.67000000000007</v>
      </c>
      <c r="F107" s="6">
        <f t="shared" si="3"/>
        <v>-0.19303466796875002</v>
      </c>
      <c r="I107" s="56"/>
      <c r="J107" s="56"/>
      <c r="K107" s="56"/>
      <c r="P107" s="56"/>
      <c r="AC107" s="56"/>
      <c r="AF107" s="56"/>
      <c r="AT107" s="56"/>
      <c r="AV107" s="56"/>
    </row>
    <row r="108" spans="1:48" x14ac:dyDescent="0.25">
      <c r="A108" s="53" t="s">
        <v>1139</v>
      </c>
      <c r="B108" s="53" t="s">
        <v>1140</v>
      </c>
      <c r="C108" s="55">
        <v>495</v>
      </c>
      <c r="D108" s="55">
        <v>459.58</v>
      </c>
      <c r="E108" s="20">
        <f t="shared" si="2"/>
        <v>-35.420000000000016</v>
      </c>
      <c r="F108" s="6">
        <f t="shared" si="3"/>
        <v>-7.1555555555555594E-2</v>
      </c>
      <c r="I108" s="56"/>
      <c r="J108" s="56"/>
      <c r="K108" s="56"/>
      <c r="P108" s="56"/>
      <c r="AC108" s="56"/>
      <c r="AF108" s="56"/>
      <c r="AT108" s="56"/>
      <c r="AV108" s="56"/>
    </row>
    <row r="109" spans="1:48" x14ac:dyDescent="0.25">
      <c r="A109" s="53" t="s">
        <v>1628</v>
      </c>
      <c r="B109" s="53" t="s">
        <v>1629</v>
      </c>
      <c r="C109" s="55">
        <v>1609</v>
      </c>
      <c r="D109" s="55">
        <v>1298.4000000000001</v>
      </c>
      <c r="E109" s="20">
        <f t="shared" si="2"/>
        <v>-310.59999999999991</v>
      </c>
      <c r="F109" s="6">
        <f t="shared" si="3"/>
        <v>-0.19303915475450584</v>
      </c>
      <c r="I109" s="56"/>
      <c r="J109" s="56"/>
      <c r="K109" s="56"/>
      <c r="P109" s="56"/>
      <c r="AC109" s="56"/>
      <c r="AF109" s="56"/>
      <c r="AT109" s="56"/>
      <c r="AV109" s="56"/>
    </row>
    <row r="110" spans="1:48" x14ac:dyDescent="0.25">
      <c r="A110" s="53" t="s">
        <v>1630</v>
      </c>
      <c r="B110" s="53" t="s">
        <v>1631</v>
      </c>
      <c r="C110" s="55">
        <v>537</v>
      </c>
      <c r="D110" s="55">
        <v>498.56</v>
      </c>
      <c r="E110" s="20">
        <f t="shared" si="2"/>
        <v>-38.44</v>
      </c>
      <c r="F110" s="6">
        <f t="shared" si="3"/>
        <v>-7.1582867783985094E-2</v>
      </c>
      <c r="I110" s="56"/>
      <c r="J110" s="56"/>
      <c r="K110" s="56"/>
      <c r="P110" s="56"/>
      <c r="AC110" s="56"/>
      <c r="AF110" s="56"/>
      <c r="AT110" s="56"/>
      <c r="AV110" s="56"/>
    </row>
    <row r="111" spans="1:48" x14ac:dyDescent="0.25">
      <c r="A111" s="53" t="s">
        <v>1484</v>
      </c>
      <c r="B111" s="53" t="s">
        <v>1485</v>
      </c>
      <c r="C111" s="55">
        <v>5606</v>
      </c>
      <c r="D111" s="55">
        <v>5204.74</v>
      </c>
      <c r="E111" s="20">
        <f t="shared" si="2"/>
        <v>-401.26000000000022</v>
      </c>
      <c r="F111" s="6">
        <f t="shared" si="3"/>
        <v>-7.1576881912236934E-2</v>
      </c>
      <c r="I111" s="56"/>
      <c r="J111" s="56"/>
      <c r="K111" s="56"/>
      <c r="P111" s="56"/>
      <c r="AC111" s="56"/>
      <c r="AF111" s="56"/>
      <c r="AT111" s="56"/>
      <c r="AV111" s="56"/>
    </row>
    <row r="112" spans="1:48" x14ac:dyDescent="0.25">
      <c r="A112" s="53" t="s">
        <v>412</v>
      </c>
      <c r="B112" s="53" t="s">
        <v>413</v>
      </c>
      <c r="C112" s="55">
        <v>4051</v>
      </c>
      <c r="D112" s="55">
        <v>3269.02</v>
      </c>
      <c r="E112" s="20">
        <f t="shared" si="2"/>
        <v>-781.98</v>
      </c>
      <c r="F112" s="6">
        <f t="shared" si="3"/>
        <v>-0.19303381881017034</v>
      </c>
      <c r="I112" s="56"/>
      <c r="J112" s="56"/>
      <c r="K112" s="56"/>
      <c r="P112" s="56"/>
      <c r="AC112" s="56"/>
      <c r="AF112" s="56"/>
      <c r="AT112" s="56"/>
      <c r="AV112" s="56"/>
    </row>
    <row r="113" spans="1:48" x14ac:dyDescent="0.25">
      <c r="A113" s="53" t="s">
        <v>1632</v>
      </c>
      <c r="B113" s="53" t="s">
        <v>1633</v>
      </c>
      <c r="C113" s="55">
        <v>1874</v>
      </c>
      <c r="D113" s="55">
        <v>1739.86</v>
      </c>
      <c r="E113" s="20">
        <f t="shared" si="2"/>
        <v>-134.1400000000001</v>
      </c>
      <c r="F113" s="6">
        <f t="shared" si="3"/>
        <v>-7.1579509071504857E-2</v>
      </c>
      <c r="I113" s="56"/>
      <c r="J113" s="56"/>
      <c r="K113" s="56"/>
      <c r="P113" s="56"/>
      <c r="AC113" s="56"/>
      <c r="AF113" s="56"/>
      <c r="AT113" s="56"/>
      <c r="AV113" s="56"/>
    </row>
    <row r="114" spans="1:48" x14ac:dyDescent="0.25">
      <c r="A114" s="53" t="s">
        <v>997</v>
      </c>
      <c r="B114" s="53" t="s">
        <v>998</v>
      </c>
      <c r="C114" s="55">
        <v>990</v>
      </c>
      <c r="D114" s="55">
        <v>919.13</v>
      </c>
      <c r="E114" s="20">
        <f t="shared" si="2"/>
        <v>-70.87</v>
      </c>
      <c r="F114" s="6">
        <f t="shared" si="3"/>
        <v>-7.1585858585858586E-2</v>
      </c>
      <c r="I114" s="56"/>
      <c r="J114" s="56"/>
      <c r="K114" s="56"/>
      <c r="P114" s="56"/>
      <c r="AC114" s="56"/>
      <c r="AF114" s="56"/>
      <c r="AT114" s="56"/>
      <c r="AV114" s="56"/>
    </row>
    <row r="115" spans="1:48" x14ac:dyDescent="0.25">
      <c r="A115" s="53" t="s">
        <v>1634</v>
      </c>
      <c r="B115" s="53" t="s">
        <v>1635</v>
      </c>
      <c r="C115" s="55">
        <v>10838</v>
      </c>
      <c r="D115" s="55">
        <v>8745.89</v>
      </c>
      <c r="E115" s="20">
        <f t="shared" si="2"/>
        <v>-2092.1100000000006</v>
      </c>
      <c r="F115" s="6">
        <f t="shared" si="3"/>
        <v>-0.19303469274773949</v>
      </c>
      <c r="I115" s="56"/>
      <c r="J115" s="56"/>
      <c r="K115" s="56"/>
      <c r="P115" s="56"/>
      <c r="AC115" s="56"/>
      <c r="AF115" s="56"/>
      <c r="AT115" s="56"/>
      <c r="AV115" s="56"/>
    </row>
    <row r="116" spans="1:48" x14ac:dyDescent="0.25">
      <c r="A116" s="53" t="s">
        <v>1334</v>
      </c>
      <c r="B116" s="53" t="s">
        <v>1335</v>
      </c>
      <c r="C116" s="55">
        <v>10655</v>
      </c>
      <c r="D116" s="55">
        <v>8598.2199999999993</v>
      </c>
      <c r="E116" s="20">
        <f t="shared" si="2"/>
        <v>-2056.7800000000007</v>
      </c>
      <c r="F116" s="6">
        <f t="shared" si="3"/>
        <v>-0.1930342562177382</v>
      </c>
      <c r="I116" s="56"/>
      <c r="J116" s="56"/>
      <c r="K116" s="56"/>
      <c r="P116" s="56"/>
      <c r="AC116" s="56"/>
      <c r="AF116" s="56"/>
      <c r="AT116" s="56"/>
      <c r="AV116" s="56"/>
    </row>
    <row r="117" spans="1:48" x14ac:dyDescent="0.25">
      <c r="A117" s="53" t="s">
        <v>617</v>
      </c>
      <c r="B117" s="53" t="s">
        <v>618</v>
      </c>
      <c r="C117" s="55">
        <v>10319</v>
      </c>
      <c r="D117" s="55">
        <v>8327.08</v>
      </c>
      <c r="E117" s="20">
        <f t="shared" si="2"/>
        <v>-1991.92</v>
      </c>
      <c r="F117" s="6">
        <f t="shared" si="3"/>
        <v>-0.19303420874115709</v>
      </c>
      <c r="I117" s="56"/>
      <c r="J117" s="56"/>
      <c r="K117" s="56"/>
      <c r="P117" s="56"/>
      <c r="AC117" s="56"/>
      <c r="AF117" s="56"/>
      <c r="AT117" s="56"/>
      <c r="AV117" s="56"/>
    </row>
    <row r="118" spans="1:48" x14ac:dyDescent="0.25">
      <c r="A118" s="53" t="s">
        <v>79</v>
      </c>
      <c r="B118" s="53" t="s">
        <v>347</v>
      </c>
      <c r="C118" s="55">
        <v>4139</v>
      </c>
      <c r="D118" s="55">
        <v>3340.03</v>
      </c>
      <c r="E118" s="20">
        <f t="shared" si="2"/>
        <v>-798.9699999999998</v>
      </c>
      <c r="F118" s="6">
        <f t="shared" si="3"/>
        <v>-0.19303454940806952</v>
      </c>
      <c r="I118" s="56"/>
      <c r="J118" s="56"/>
      <c r="K118" s="56"/>
      <c r="P118" s="56"/>
      <c r="AC118" s="56"/>
      <c r="AF118" s="56"/>
      <c r="AT118" s="56"/>
      <c r="AV118" s="56"/>
    </row>
    <row r="119" spans="1:48" x14ac:dyDescent="0.25">
      <c r="A119" s="53" t="s">
        <v>81</v>
      </c>
      <c r="B119" s="53" t="s">
        <v>82</v>
      </c>
      <c r="C119" s="55">
        <v>6561</v>
      </c>
      <c r="D119" s="55">
        <v>5294.51</v>
      </c>
      <c r="E119" s="20">
        <f t="shared" si="2"/>
        <v>-1266.4899999999998</v>
      </c>
      <c r="F119" s="6">
        <f t="shared" si="3"/>
        <v>-0.19303307422648983</v>
      </c>
      <c r="I119" s="56"/>
      <c r="J119" s="56"/>
      <c r="K119" s="56"/>
      <c r="P119" s="56"/>
      <c r="AC119" s="56"/>
      <c r="AF119" s="56"/>
      <c r="AT119" s="56"/>
      <c r="AV119" s="56"/>
    </row>
    <row r="120" spans="1:48" x14ac:dyDescent="0.25">
      <c r="A120" s="53" t="s">
        <v>1340</v>
      </c>
      <c r="B120" s="53" t="s">
        <v>1341</v>
      </c>
      <c r="C120" s="55">
        <v>6889</v>
      </c>
      <c r="D120" s="55">
        <v>5559.19</v>
      </c>
      <c r="E120" s="20">
        <f t="shared" si="2"/>
        <v>-1329.8100000000004</v>
      </c>
      <c r="F120" s="6">
        <f t="shared" si="3"/>
        <v>-0.19303382203512853</v>
      </c>
      <c r="I120" s="56"/>
      <c r="J120" s="56"/>
      <c r="K120" s="56"/>
      <c r="P120" s="56"/>
      <c r="AC120" s="56"/>
      <c r="AF120" s="56"/>
      <c r="AT120" s="56"/>
      <c r="AV120" s="56"/>
    </row>
    <row r="121" spans="1:48" x14ac:dyDescent="0.25">
      <c r="A121" s="53" t="s">
        <v>83</v>
      </c>
      <c r="B121" s="53" t="s">
        <v>84</v>
      </c>
      <c r="C121" s="55">
        <v>4552</v>
      </c>
      <c r="D121" s="55">
        <v>3673.31</v>
      </c>
      <c r="E121" s="20">
        <f t="shared" si="2"/>
        <v>-878.69</v>
      </c>
      <c r="F121" s="6">
        <f t="shared" si="3"/>
        <v>-0.19303383128295257</v>
      </c>
      <c r="I121" s="56"/>
      <c r="J121" s="56"/>
      <c r="K121" s="56"/>
      <c r="P121" s="56"/>
      <c r="AC121" s="56"/>
      <c r="AF121" s="56"/>
      <c r="AT121" s="56"/>
      <c r="AV121" s="56"/>
    </row>
    <row r="122" spans="1:48" x14ac:dyDescent="0.25">
      <c r="A122" s="53" t="s">
        <v>1346</v>
      </c>
      <c r="B122" s="53" t="s">
        <v>1347</v>
      </c>
      <c r="C122" s="55">
        <v>2300</v>
      </c>
      <c r="D122" s="55">
        <v>1856.02</v>
      </c>
      <c r="E122" s="20">
        <f t="shared" si="2"/>
        <v>-443.98</v>
      </c>
      <c r="F122" s="6">
        <f t="shared" si="3"/>
        <v>-0.19303478260869567</v>
      </c>
      <c r="I122" s="56"/>
      <c r="J122" s="56"/>
      <c r="K122" s="56"/>
      <c r="P122" s="56"/>
      <c r="AC122" s="56"/>
      <c r="AF122" s="56"/>
      <c r="AT122" s="56"/>
      <c r="AV122" s="56"/>
    </row>
    <row r="123" spans="1:48" x14ac:dyDescent="0.25">
      <c r="A123" s="53" t="s">
        <v>1336</v>
      </c>
      <c r="B123" s="53" t="s">
        <v>1337</v>
      </c>
      <c r="C123" s="55">
        <v>903</v>
      </c>
      <c r="D123" s="55">
        <v>728.7</v>
      </c>
      <c r="E123" s="20">
        <f t="shared" si="2"/>
        <v>-174.29999999999995</v>
      </c>
      <c r="F123" s="6">
        <f t="shared" si="3"/>
        <v>-0.19302325581395344</v>
      </c>
      <c r="I123" s="56"/>
      <c r="J123" s="56"/>
      <c r="K123" s="56"/>
      <c r="P123" s="56"/>
      <c r="AC123" s="56"/>
      <c r="AF123" s="56"/>
      <c r="AT123" s="56"/>
      <c r="AV123" s="56"/>
    </row>
    <row r="124" spans="1:48" x14ac:dyDescent="0.25">
      <c r="A124" s="53" t="s">
        <v>526</v>
      </c>
      <c r="B124" s="53" t="s">
        <v>527</v>
      </c>
      <c r="C124" s="55">
        <v>3697</v>
      </c>
      <c r="D124" s="55">
        <v>2983.35</v>
      </c>
      <c r="E124" s="20">
        <f t="shared" si="2"/>
        <v>-713.65000000000009</v>
      </c>
      <c r="F124" s="6">
        <f t="shared" si="3"/>
        <v>-0.19303489315661349</v>
      </c>
      <c r="I124" s="56"/>
      <c r="J124" s="56"/>
      <c r="K124" s="56"/>
      <c r="P124" s="56"/>
      <c r="AC124" s="56"/>
      <c r="AF124" s="56"/>
      <c r="AT124" s="56"/>
      <c r="AV124" s="56"/>
    </row>
    <row r="125" spans="1:48" x14ac:dyDescent="0.25">
      <c r="A125" s="53" t="s">
        <v>1338</v>
      </c>
      <c r="B125" s="53" t="s">
        <v>1339</v>
      </c>
      <c r="C125" s="55">
        <v>3807</v>
      </c>
      <c r="D125" s="55">
        <v>3534.52</v>
      </c>
      <c r="E125" s="20">
        <f t="shared" si="2"/>
        <v>-272.48</v>
      </c>
      <c r="F125" s="6">
        <f t="shared" si="3"/>
        <v>-7.1573417389020233E-2</v>
      </c>
      <c r="I125" s="56"/>
      <c r="J125" s="56"/>
      <c r="K125" s="56"/>
      <c r="P125" s="56"/>
      <c r="AC125" s="56"/>
      <c r="AF125" s="56"/>
      <c r="AT125" s="56"/>
      <c r="AV125" s="56"/>
    </row>
    <row r="126" spans="1:48" x14ac:dyDescent="0.25">
      <c r="A126" s="53" t="s">
        <v>85</v>
      </c>
      <c r="B126" s="53" t="s">
        <v>86</v>
      </c>
      <c r="C126" s="55">
        <v>3894</v>
      </c>
      <c r="D126" s="55">
        <v>3615.28</v>
      </c>
      <c r="E126" s="20">
        <f t="shared" si="2"/>
        <v>-278.7199999999998</v>
      </c>
      <c r="F126" s="6">
        <f t="shared" si="3"/>
        <v>-7.1576784797123733E-2</v>
      </c>
      <c r="I126" s="56"/>
      <c r="J126" s="56"/>
      <c r="K126" s="56"/>
      <c r="P126" s="56"/>
      <c r="AC126" s="56"/>
      <c r="AF126" s="56"/>
      <c r="AT126" s="56"/>
      <c r="AV126" s="56"/>
    </row>
    <row r="127" spans="1:48" x14ac:dyDescent="0.25">
      <c r="A127" s="53" t="s">
        <v>1636</v>
      </c>
      <c r="B127" s="53" t="s">
        <v>1637</v>
      </c>
      <c r="C127" s="55">
        <v>3071</v>
      </c>
      <c r="D127" s="55">
        <v>2478.1999999999998</v>
      </c>
      <c r="E127" s="20">
        <f t="shared" si="2"/>
        <v>-592.80000000000018</v>
      </c>
      <c r="F127" s="6">
        <f t="shared" si="3"/>
        <v>-0.19303158580267019</v>
      </c>
      <c r="I127" s="56"/>
      <c r="J127" s="56"/>
      <c r="K127" s="56"/>
      <c r="P127" s="56"/>
      <c r="AC127" s="56"/>
      <c r="AF127" s="56"/>
      <c r="AT127" s="56"/>
      <c r="AV127" s="56"/>
    </row>
    <row r="128" spans="1:48" x14ac:dyDescent="0.25">
      <c r="A128" s="53" t="s">
        <v>1638</v>
      </c>
      <c r="B128" s="53" t="s">
        <v>1639</v>
      </c>
      <c r="C128" s="55">
        <v>1324</v>
      </c>
      <c r="D128" s="55">
        <v>1229.23</v>
      </c>
      <c r="E128" s="20">
        <f t="shared" si="2"/>
        <v>-94.769999999999982</v>
      </c>
      <c r="F128" s="6">
        <f t="shared" si="3"/>
        <v>-7.1578549848942588E-2</v>
      </c>
      <c r="I128" s="56"/>
      <c r="J128" s="56"/>
      <c r="K128" s="56"/>
      <c r="P128" s="56"/>
      <c r="AC128" s="56"/>
      <c r="AF128" s="56"/>
      <c r="AT128" s="56"/>
      <c r="AV128" s="56"/>
    </row>
    <row r="129" spans="1:48" x14ac:dyDescent="0.25">
      <c r="A129" s="53" t="s">
        <v>426</v>
      </c>
      <c r="B129" s="53" t="s">
        <v>427</v>
      </c>
      <c r="C129" s="55">
        <v>3719</v>
      </c>
      <c r="D129" s="55">
        <v>3452.79</v>
      </c>
      <c r="E129" s="20">
        <f t="shared" si="2"/>
        <v>-266.21000000000004</v>
      </c>
      <c r="F129" s="6">
        <f t="shared" si="3"/>
        <v>-7.158107018015597E-2</v>
      </c>
      <c r="I129" s="56"/>
      <c r="J129" s="56"/>
      <c r="K129" s="56"/>
      <c r="P129" s="56"/>
      <c r="AC129" s="56"/>
      <c r="AF129" s="56"/>
      <c r="AT129" s="56"/>
      <c r="AV129" s="56"/>
    </row>
    <row r="130" spans="1:48" x14ac:dyDescent="0.25">
      <c r="A130" s="53" t="s">
        <v>87</v>
      </c>
      <c r="B130" s="53" t="s">
        <v>88</v>
      </c>
      <c r="C130" s="55">
        <v>1691</v>
      </c>
      <c r="D130" s="55">
        <v>1364.57</v>
      </c>
      <c r="E130" s="20">
        <f t="shared" ref="E130:E193" si="4">D130-C130</f>
        <v>-326.43000000000006</v>
      </c>
      <c r="F130" s="6">
        <f t="shared" ref="F130:F193" si="5">IFERROR(E130/C130,0)</f>
        <v>-0.19303962152572446</v>
      </c>
      <c r="I130" s="56"/>
      <c r="J130" s="56"/>
      <c r="K130" s="56"/>
      <c r="P130" s="56"/>
      <c r="AC130" s="56"/>
      <c r="AF130" s="56"/>
      <c r="AT130" s="56"/>
      <c r="AV130" s="56"/>
    </row>
    <row r="131" spans="1:48" x14ac:dyDescent="0.25">
      <c r="A131" s="53" t="s">
        <v>899</v>
      </c>
      <c r="B131" s="53" t="s">
        <v>900</v>
      </c>
      <c r="C131" s="55">
        <v>2692</v>
      </c>
      <c r="D131" s="55">
        <v>2374.91</v>
      </c>
      <c r="E131" s="20">
        <f t="shared" si="4"/>
        <v>-317.09000000000015</v>
      </c>
      <c r="F131" s="6">
        <f t="shared" si="5"/>
        <v>-0.11778974739970288</v>
      </c>
      <c r="I131" s="56"/>
      <c r="J131" s="56"/>
      <c r="K131" s="56"/>
      <c r="P131" s="56"/>
      <c r="AC131" s="56"/>
      <c r="AF131" s="56"/>
      <c r="AT131" s="56"/>
      <c r="AV131" s="56"/>
    </row>
    <row r="132" spans="1:48" x14ac:dyDescent="0.25">
      <c r="A132" s="53" t="s">
        <v>1640</v>
      </c>
      <c r="B132" s="53" t="s">
        <v>1641</v>
      </c>
      <c r="C132" s="55">
        <v>1247</v>
      </c>
      <c r="D132" s="55">
        <v>1157.75</v>
      </c>
      <c r="E132" s="20">
        <f t="shared" si="4"/>
        <v>-89.25</v>
      </c>
      <c r="F132" s="6">
        <f t="shared" si="5"/>
        <v>-7.1571772253408175E-2</v>
      </c>
      <c r="I132" s="56"/>
      <c r="J132" s="56"/>
      <c r="K132" s="56"/>
      <c r="P132" s="56"/>
      <c r="AC132" s="56"/>
      <c r="AF132" s="56"/>
      <c r="AT132" s="56"/>
      <c r="AV132" s="56"/>
    </row>
    <row r="133" spans="1:48" x14ac:dyDescent="0.25">
      <c r="A133" s="53" t="s">
        <v>560</v>
      </c>
      <c r="B133" s="53" t="s">
        <v>561</v>
      </c>
      <c r="C133" s="55">
        <v>2619</v>
      </c>
      <c r="D133" s="55">
        <v>3715.47</v>
      </c>
      <c r="E133" s="20">
        <f t="shared" si="4"/>
        <v>1096.4699999999998</v>
      </c>
      <c r="F133" s="6">
        <f t="shared" si="5"/>
        <v>0.41865979381443291</v>
      </c>
      <c r="I133" s="56"/>
      <c r="O133" s="56"/>
      <c r="P133" s="56"/>
      <c r="AC133" s="56"/>
      <c r="AF133" s="56"/>
      <c r="AT133" s="56"/>
    </row>
    <row r="134" spans="1:48" x14ac:dyDescent="0.25">
      <c r="A134" s="53" t="s">
        <v>619</v>
      </c>
      <c r="B134" s="53" t="s">
        <v>620</v>
      </c>
      <c r="C134" s="55">
        <v>5303</v>
      </c>
      <c r="D134" s="55">
        <v>4279.34</v>
      </c>
      <c r="E134" s="20">
        <f t="shared" si="4"/>
        <v>-1023.6599999999999</v>
      </c>
      <c r="F134" s="6">
        <f t="shared" si="5"/>
        <v>-0.19303413162360925</v>
      </c>
      <c r="I134" s="56"/>
      <c r="J134" s="56"/>
      <c r="K134" s="56"/>
      <c r="P134" s="56"/>
      <c r="AC134" s="56"/>
      <c r="AF134" s="56"/>
      <c r="AT134" s="56"/>
      <c r="AV134" s="56"/>
    </row>
    <row r="135" spans="1:48" x14ac:dyDescent="0.25">
      <c r="A135" s="53" t="s">
        <v>1112</v>
      </c>
      <c r="B135" s="53" t="s">
        <v>1113</v>
      </c>
      <c r="C135" s="55">
        <v>3981</v>
      </c>
      <c r="D135" s="55">
        <v>3212.53</v>
      </c>
      <c r="E135" s="20">
        <f t="shared" si="4"/>
        <v>-768.4699999999998</v>
      </c>
      <c r="F135" s="6">
        <f t="shared" si="5"/>
        <v>-0.19303441346395372</v>
      </c>
      <c r="I135" s="56"/>
      <c r="J135" s="56"/>
      <c r="K135" s="56"/>
      <c r="P135" s="56"/>
      <c r="AC135" s="56"/>
      <c r="AF135" s="56"/>
      <c r="AT135" s="56"/>
      <c r="AV135" s="56"/>
    </row>
    <row r="136" spans="1:48" x14ac:dyDescent="0.25">
      <c r="A136" s="53" t="s">
        <v>1642</v>
      </c>
      <c r="B136" s="53" t="s">
        <v>1643</v>
      </c>
      <c r="C136" s="55">
        <v>2659</v>
      </c>
      <c r="D136" s="55">
        <v>2468.67</v>
      </c>
      <c r="E136" s="20">
        <f t="shared" si="4"/>
        <v>-190.32999999999993</v>
      </c>
      <c r="F136" s="6">
        <f t="shared" si="5"/>
        <v>-7.1579541180895045E-2</v>
      </c>
      <c r="I136" s="56"/>
      <c r="J136" s="56"/>
      <c r="K136" s="56"/>
      <c r="P136" s="56"/>
      <c r="AC136" s="56"/>
      <c r="AF136" s="56"/>
      <c r="AT136" s="56"/>
      <c r="AV136" s="56"/>
    </row>
    <row r="137" spans="1:48" x14ac:dyDescent="0.25">
      <c r="A137" s="53" t="s">
        <v>623</v>
      </c>
      <c r="B137" s="53" t="s">
        <v>624</v>
      </c>
      <c r="C137" s="55">
        <v>4177</v>
      </c>
      <c r="D137" s="55">
        <v>3370.7</v>
      </c>
      <c r="E137" s="20">
        <f t="shared" si="4"/>
        <v>-806.30000000000018</v>
      </c>
      <c r="F137" s="6">
        <f t="shared" si="5"/>
        <v>-0.1930332774718698</v>
      </c>
      <c r="I137" s="56"/>
      <c r="J137" s="56"/>
      <c r="K137" s="56"/>
      <c r="P137" s="56"/>
      <c r="AC137" s="56"/>
      <c r="AF137" s="56"/>
      <c r="AT137" s="56"/>
      <c r="AV137" s="56"/>
    </row>
    <row r="138" spans="1:48" x14ac:dyDescent="0.25">
      <c r="A138" s="53" t="s">
        <v>91</v>
      </c>
      <c r="B138" s="53" t="s">
        <v>1644</v>
      </c>
      <c r="C138" s="55">
        <v>2848</v>
      </c>
      <c r="D138" s="55">
        <v>2644.17</v>
      </c>
      <c r="E138" s="20">
        <f t="shared" si="4"/>
        <v>-203.82999999999993</v>
      </c>
      <c r="F138" s="6">
        <f t="shared" si="5"/>
        <v>-7.1569522471910091E-2</v>
      </c>
      <c r="I138" s="56"/>
      <c r="J138" s="56"/>
      <c r="K138" s="56"/>
      <c r="P138" s="56"/>
      <c r="AC138" s="56"/>
      <c r="AF138" s="56"/>
      <c r="AT138" s="56"/>
      <c r="AV138" s="56"/>
    </row>
    <row r="139" spans="1:48" x14ac:dyDescent="0.25">
      <c r="A139" s="53" t="s">
        <v>1645</v>
      </c>
      <c r="B139" s="53" t="s">
        <v>1646</v>
      </c>
      <c r="C139" s="55">
        <v>2709</v>
      </c>
      <c r="D139" s="55">
        <v>2186.06</v>
      </c>
      <c r="E139" s="20">
        <f t="shared" si="4"/>
        <v>-522.94000000000005</v>
      </c>
      <c r="F139" s="6">
        <f t="shared" si="5"/>
        <v>-0.19303802141011445</v>
      </c>
      <c r="I139" s="56"/>
      <c r="J139" s="56"/>
      <c r="K139" s="56"/>
      <c r="P139" s="56"/>
      <c r="AC139" s="56"/>
      <c r="AF139" s="56"/>
      <c r="AT139" s="56"/>
      <c r="AV139" s="56"/>
    </row>
    <row r="140" spans="1:48" x14ac:dyDescent="0.25">
      <c r="A140" s="53" t="s">
        <v>1119</v>
      </c>
      <c r="B140" s="53" t="s">
        <v>1120</v>
      </c>
      <c r="C140" s="55">
        <v>4496</v>
      </c>
      <c r="D140" s="55">
        <v>3628.12</v>
      </c>
      <c r="E140" s="20">
        <f t="shared" si="4"/>
        <v>-867.88000000000011</v>
      </c>
      <c r="F140" s="6">
        <f t="shared" si="5"/>
        <v>-0.19303380782918153</v>
      </c>
      <c r="I140" s="56"/>
      <c r="J140" s="56"/>
      <c r="K140" s="56"/>
      <c r="P140" s="56"/>
      <c r="AC140" s="56"/>
      <c r="AF140" s="56"/>
      <c r="AT140" s="56"/>
      <c r="AV140" s="56"/>
    </row>
    <row r="141" spans="1:48" x14ac:dyDescent="0.25">
      <c r="A141" s="53" t="s">
        <v>1647</v>
      </c>
      <c r="B141" s="53" t="s">
        <v>1648</v>
      </c>
      <c r="C141" s="55">
        <v>989</v>
      </c>
      <c r="D141" s="55">
        <v>918.21</v>
      </c>
      <c r="E141" s="20">
        <f t="shared" si="4"/>
        <v>-70.789999999999964</v>
      </c>
      <c r="F141" s="6">
        <f t="shared" si="5"/>
        <v>-7.157735085945395E-2</v>
      </c>
      <c r="I141" s="56"/>
      <c r="J141" s="56"/>
      <c r="K141" s="56"/>
      <c r="P141" s="56"/>
      <c r="AC141" s="56"/>
      <c r="AF141" s="56"/>
      <c r="AT141" s="56"/>
      <c r="AV141" s="56"/>
    </row>
    <row r="142" spans="1:48" x14ac:dyDescent="0.25">
      <c r="A142" s="53" t="s">
        <v>1216</v>
      </c>
      <c r="B142" s="53" t="s">
        <v>1217</v>
      </c>
      <c r="C142" s="55">
        <v>1121</v>
      </c>
      <c r="D142" s="55">
        <v>834.64</v>
      </c>
      <c r="E142" s="20">
        <f t="shared" si="4"/>
        <v>-286.36</v>
      </c>
      <c r="F142" s="6">
        <f t="shared" si="5"/>
        <v>-0.25545049063336306</v>
      </c>
      <c r="I142" s="56"/>
      <c r="J142" s="56"/>
      <c r="K142" s="56"/>
      <c r="P142" s="56"/>
      <c r="AC142" s="56"/>
      <c r="AF142" s="56"/>
      <c r="AT142" s="56"/>
      <c r="AV142" s="56"/>
    </row>
    <row r="143" spans="1:48" x14ac:dyDescent="0.25">
      <c r="A143" s="53" t="s">
        <v>1490</v>
      </c>
      <c r="B143" s="53" t="s">
        <v>1491</v>
      </c>
      <c r="C143" s="55">
        <v>1404</v>
      </c>
      <c r="D143" s="55">
        <v>1303.52</v>
      </c>
      <c r="E143" s="20">
        <f t="shared" si="4"/>
        <v>-100.48000000000002</v>
      </c>
      <c r="F143" s="6">
        <f t="shared" si="5"/>
        <v>-7.1566951566951587E-2</v>
      </c>
      <c r="I143" s="56"/>
      <c r="J143" s="56"/>
      <c r="K143" s="56"/>
      <c r="P143" s="56"/>
      <c r="AC143" s="56"/>
      <c r="AF143" s="56"/>
      <c r="AT143" s="56"/>
      <c r="AV143" s="56"/>
    </row>
    <row r="144" spans="1:48" x14ac:dyDescent="0.25">
      <c r="A144" s="53" t="s">
        <v>1649</v>
      </c>
      <c r="B144" s="53" t="s">
        <v>1650</v>
      </c>
      <c r="C144" s="55">
        <v>12257</v>
      </c>
      <c r="D144" s="55">
        <v>11379.66</v>
      </c>
      <c r="E144" s="20">
        <f t="shared" si="4"/>
        <v>-877.34000000000015</v>
      </c>
      <c r="F144" s="6">
        <f t="shared" si="5"/>
        <v>-7.1578689728318518E-2</v>
      </c>
      <c r="I144" s="56"/>
      <c r="J144" s="56"/>
      <c r="K144" s="56"/>
      <c r="P144" s="56"/>
      <c r="AC144" s="56"/>
      <c r="AF144" s="56"/>
      <c r="AT144" s="56"/>
      <c r="AV144" s="56"/>
    </row>
    <row r="145" spans="1:48" x14ac:dyDescent="0.25">
      <c r="A145" s="53" t="s">
        <v>1651</v>
      </c>
      <c r="B145" s="53" t="s">
        <v>1652</v>
      </c>
      <c r="C145" s="55">
        <v>1731</v>
      </c>
      <c r="D145" s="55">
        <v>1396.85</v>
      </c>
      <c r="E145" s="20">
        <f t="shared" si="4"/>
        <v>-334.15000000000009</v>
      </c>
      <c r="F145" s="6">
        <f t="shared" si="5"/>
        <v>-0.1930387059503178</v>
      </c>
      <c r="I145" s="56"/>
      <c r="J145" s="56"/>
      <c r="K145" s="56"/>
      <c r="P145" s="56"/>
      <c r="AC145" s="56"/>
      <c r="AF145" s="56"/>
      <c r="AT145" s="56"/>
      <c r="AV145" s="56"/>
    </row>
    <row r="146" spans="1:48" x14ac:dyDescent="0.25">
      <c r="A146" s="53" t="s">
        <v>569</v>
      </c>
      <c r="B146" s="53" t="s">
        <v>570</v>
      </c>
      <c r="C146" s="55">
        <v>2376</v>
      </c>
      <c r="D146" s="55">
        <v>2805.94</v>
      </c>
      <c r="E146" s="20">
        <f t="shared" si="4"/>
        <v>429.94000000000005</v>
      </c>
      <c r="F146" s="6">
        <f t="shared" si="5"/>
        <v>0.18095117845117847</v>
      </c>
      <c r="I146" s="56"/>
      <c r="O146" s="56"/>
      <c r="P146" s="56"/>
      <c r="AC146" s="56"/>
      <c r="AF146" s="56"/>
      <c r="AT146" s="56"/>
    </row>
    <row r="147" spans="1:48" x14ac:dyDescent="0.25">
      <c r="A147" s="53" t="s">
        <v>1653</v>
      </c>
      <c r="B147" s="53" t="s">
        <v>1654</v>
      </c>
      <c r="C147" s="55">
        <v>987</v>
      </c>
      <c r="D147" s="55">
        <v>916.36</v>
      </c>
      <c r="E147" s="20">
        <f t="shared" si="4"/>
        <v>-70.639999999999986</v>
      </c>
      <c r="F147" s="6">
        <f t="shared" si="5"/>
        <v>-7.1570415400202619E-2</v>
      </c>
      <c r="I147" s="56"/>
      <c r="J147" s="56"/>
      <c r="K147" s="56"/>
      <c r="P147" s="56"/>
      <c r="AC147" s="56"/>
      <c r="AF147" s="56"/>
      <c r="AT147" s="56"/>
      <c r="AV147" s="56"/>
    </row>
    <row r="148" spans="1:48" x14ac:dyDescent="0.25">
      <c r="A148" s="53" t="s">
        <v>1655</v>
      </c>
      <c r="B148" s="53" t="s">
        <v>1656</v>
      </c>
      <c r="C148" s="55">
        <v>1235</v>
      </c>
      <c r="D148" s="55">
        <v>1146.5999999999999</v>
      </c>
      <c r="E148" s="20">
        <f t="shared" si="4"/>
        <v>-88.400000000000091</v>
      </c>
      <c r="F148" s="6">
        <f t="shared" si="5"/>
        <v>-7.1578947368421131E-2</v>
      </c>
      <c r="I148" s="56"/>
      <c r="J148" s="56"/>
      <c r="K148" s="56"/>
      <c r="P148" s="56"/>
      <c r="AC148" s="56"/>
      <c r="AF148" s="56"/>
      <c r="AT148" s="56"/>
      <c r="AV148" s="56"/>
    </row>
    <row r="149" spans="1:48" x14ac:dyDescent="0.25">
      <c r="A149" s="53" t="s">
        <v>1657</v>
      </c>
      <c r="B149" s="53" t="s">
        <v>1658</v>
      </c>
      <c r="C149" s="55">
        <v>1184</v>
      </c>
      <c r="D149" s="55">
        <v>948.84</v>
      </c>
      <c r="E149" s="20">
        <f t="shared" si="4"/>
        <v>-235.15999999999997</v>
      </c>
      <c r="F149" s="6">
        <f t="shared" si="5"/>
        <v>-0.19861486486486485</v>
      </c>
      <c r="I149" s="56"/>
      <c r="J149" s="56"/>
      <c r="K149" s="56"/>
      <c r="P149" s="56"/>
      <c r="AC149" s="56"/>
      <c r="AF149" s="56"/>
      <c r="AT149" s="56"/>
      <c r="AV149" s="56"/>
    </row>
    <row r="150" spans="1:48" x14ac:dyDescent="0.25">
      <c r="A150" s="53" t="s">
        <v>829</v>
      </c>
      <c r="B150" s="53" t="s">
        <v>830</v>
      </c>
      <c r="C150" s="55">
        <v>7144</v>
      </c>
      <c r="D150" s="55">
        <v>5764.97</v>
      </c>
      <c r="E150" s="20">
        <f t="shared" si="4"/>
        <v>-1379.0299999999997</v>
      </c>
      <c r="F150" s="6">
        <f t="shared" si="5"/>
        <v>-0.19303331466965282</v>
      </c>
      <c r="I150" s="56"/>
      <c r="J150" s="56"/>
      <c r="K150" s="56"/>
      <c r="P150" s="56"/>
      <c r="AC150" s="56"/>
      <c r="AF150" s="56"/>
      <c r="AT150" s="56"/>
      <c r="AV150" s="56"/>
    </row>
    <row r="151" spans="1:48" x14ac:dyDescent="0.25">
      <c r="A151" s="53" t="s">
        <v>831</v>
      </c>
      <c r="B151" s="53" t="s">
        <v>832</v>
      </c>
      <c r="C151" s="55">
        <v>7053</v>
      </c>
      <c r="D151" s="55">
        <v>6548.16</v>
      </c>
      <c r="E151" s="20">
        <f t="shared" si="4"/>
        <v>-504.84000000000015</v>
      </c>
      <c r="F151" s="6">
        <f t="shared" si="5"/>
        <v>-7.1578051892811592E-2</v>
      </c>
      <c r="I151" s="56"/>
      <c r="J151" s="56"/>
      <c r="K151" s="56"/>
      <c r="P151" s="56"/>
      <c r="AC151" s="56"/>
      <c r="AF151" s="56"/>
      <c r="AT151" s="56"/>
      <c r="AV151" s="56"/>
    </row>
    <row r="152" spans="1:48" x14ac:dyDescent="0.25">
      <c r="A152" s="53" t="s">
        <v>97</v>
      </c>
      <c r="B152" s="53" t="s">
        <v>98</v>
      </c>
      <c r="C152" s="55">
        <v>1204</v>
      </c>
      <c r="D152" s="55">
        <v>971.58</v>
      </c>
      <c r="E152" s="20">
        <f t="shared" si="4"/>
        <v>-232.41999999999996</v>
      </c>
      <c r="F152" s="6">
        <f t="shared" si="5"/>
        <v>-0.19303986710963453</v>
      </c>
      <c r="I152" s="56"/>
      <c r="J152" s="56"/>
      <c r="K152" s="56"/>
      <c r="P152" s="56"/>
      <c r="AC152" s="56"/>
      <c r="AF152" s="56"/>
      <c r="AT152" s="56"/>
      <c r="AV152" s="56"/>
    </row>
    <row r="153" spans="1:48" x14ac:dyDescent="0.25">
      <c r="A153" s="53" t="s">
        <v>99</v>
      </c>
      <c r="B153" s="53" t="s">
        <v>100</v>
      </c>
      <c r="C153" s="55">
        <v>10038</v>
      </c>
      <c r="D153" s="55">
        <v>8100.32</v>
      </c>
      <c r="E153" s="20">
        <f t="shared" si="4"/>
        <v>-1937.6800000000003</v>
      </c>
      <c r="F153" s="6">
        <f t="shared" si="5"/>
        <v>-0.19303446901773263</v>
      </c>
      <c r="I153" s="56"/>
      <c r="J153" s="56"/>
      <c r="K153" s="56"/>
      <c r="P153" s="56"/>
      <c r="AC153" s="56"/>
      <c r="AF153" s="56"/>
      <c r="AT153" s="56"/>
      <c r="AV153" s="56"/>
    </row>
    <row r="154" spans="1:48" x14ac:dyDescent="0.25">
      <c r="A154" s="53" t="s">
        <v>1659</v>
      </c>
      <c r="B154" s="53" t="s">
        <v>1660</v>
      </c>
      <c r="C154" s="55">
        <v>1096</v>
      </c>
      <c r="D154" s="55">
        <v>1017.55</v>
      </c>
      <c r="E154" s="20">
        <f t="shared" si="4"/>
        <v>-78.450000000000045</v>
      </c>
      <c r="F154" s="6">
        <f t="shared" si="5"/>
        <v>-7.1578467153284711E-2</v>
      </c>
      <c r="I154" s="56"/>
      <c r="J154" s="56"/>
      <c r="K154" s="56"/>
      <c r="P154" s="56"/>
      <c r="AC154" s="56"/>
      <c r="AF154" s="56"/>
      <c r="AT154" s="56"/>
      <c r="AV154" s="56"/>
    </row>
    <row r="155" spans="1:48" x14ac:dyDescent="0.25">
      <c r="A155" s="53" t="s">
        <v>101</v>
      </c>
      <c r="B155" s="53" t="s">
        <v>102</v>
      </c>
      <c r="C155" s="55">
        <v>4580</v>
      </c>
      <c r="D155" s="55">
        <v>4252.17</v>
      </c>
      <c r="E155" s="20">
        <f t="shared" si="4"/>
        <v>-327.82999999999993</v>
      </c>
      <c r="F155" s="6">
        <f t="shared" si="5"/>
        <v>-7.157860262008732E-2</v>
      </c>
      <c r="I155" s="56"/>
      <c r="J155" s="56"/>
      <c r="K155" s="56"/>
      <c r="P155" s="56"/>
      <c r="AC155" s="56"/>
      <c r="AF155" s="56"/>
      <c r="AT155" s="56"/>
      <c r="AV155" s="56"/>
    </row>
    <row r="156" spans="1:48" x14ac:dyDescent="0.25">
      <c r="A156" s="53" t="s">
        <v>627</v>
      </c>
      <c r="B156" s="53" t="s">
        <v>628</v>
      </c>
      <c r="C156" s="55">
        <v>2774</v>
      </c>
      <c r="D156" s="55">
        <v>2575.4499999999998</v>
      </c>
      <c r="E156" s="20">
        <f t="shared" si="4"/>
        <v>-198.55000000000018</v>
      </c>
      <c r="F156" s="6">
        <f t="shared" si="5"/>
        <v>-7.1575342465753491E-2</v>
      </c>
      <c r="I156" s="56"/>
      <c r="J156" s="56"/>
      <c r="K156" s="56"/>
      <c r="P156" s="56"/>
      <c r="AC156" s="56"/>
      <c r="AF156" s="56"/>
      <c r="AT156" s="56"/>
      <c r="AV156" s="56"/>
    </row>
    <row r="157" spans="1:48" x14ac:dyDescent="0.25">
      <c r="A157" s="53" t="s">
        <v>1661</v>
      </c>
      <c r="B157" s="53" t="s">
        <v>1662</v>
      </c>
      <c r="C157" s="55">
        <v>1107</v>
      </c>
      <c r="D157" s="55">
        <v>1027.77</v>
      </c>
      <c r="E157" s="20">
        <f t="shared" si="4"/>
        <v>-79.230000000000018</v>
      </c>
      <c r="F157" s="6">
        <f t="shared" si="5"/>
        <v>-7.1571815718157197E-2</v>
      </c>
      <c r="I157" s="56"/>
      <c r="J157" s="56"/>
      <c r="K157" s="56"/>
      <c r="P157" s="56"/>
      <c r="AC157" s="56"/>
      <c r="AF157" s="56"/>
      <c r="AT157" s="56"/>
      <c r="AV157" s="56"/>
    </row>
    <row r="158" spans="1:48" x14ac:dyDescent="0.25">
      <c r="A158" s="53" t="s">
        <v>767</v>
      </c>
      <c r="B158" s="53" t="s">
        <v>768</v>
      </c>
      <c r="C158" s="55">
        <v>8327</v>
      </c>
      <c r="D158" s="55">
        <v>7730.98</v>
      </c>
      <c r="E158" s="20">
        <f t="shared" si="4"/>
        <v>-596.02000000000044</v>
      </c>
      <c r="F158" s="6">
        <f t="shared" si="5"/>
        <v>-7.1576798366758787E-2</v>
      </c>
      <c r="I158" s="56"/>
      <c r="J158" s="56"/>
      <c r="K158" s="56"/>
      <c r="P158" s="56"/>
      <c r="AC158" s="56"/>
      <c r="AF158" s="56"/>
      <c r="AT158" s="56"/>
      <c r="AV158" s="56"/>
    </row>
    <row r="159" spans="1:48" x14ac:dyDescent="0.25">
      <c r="A159" s="53" t="s">
        <v>1663</v>
      </c>
      <c r="B159" s="53" t="s">
        <v>1664</v>
      </c>
      <c r="C159" s="55">
        <v>2495</v>
      </c>
      <c r="D159" s="55">
        <v>2316.41</v>
      </c>
      <c r="E159" s="20">
        <f t="shared" si="4"/>
        <v>-178.59000000000015</v>
      </c>
      <c r="F159" s="6">
        <f t="shared" si="5"/>
        <v>-7.1579158316633321E-2</v>
      </c>
      <c r="I159" s="56"/>
      <c r="J159" s="56"/>
      <c r="K159" s="56"/>
      <c r="P159" s="56"/>
      <c r="AC159" s="56"/>
      <c r="AF159" s="56"/>
      <c r="AT159" s="56"/>
      <c r="AV159" s="56"/>
    </row>
    <row r="160" spans="1:48" x14ac:dyDescent="0.25">
      <c r="A160" s="53" t="s">
        <v>455</v>
      </c>
      <c r="B160" s="53" t="s">
        <v>456</v>
      </c>
      <c r="C160" s="55">
        <v>5645</v>
      </c>
      <c r="D160" s="55">
        <v>4555.32</v>
      </c>
      <c r="E160" s="20">
        <f t="shared" si="4"/>
        <v>-1089.6800000000003</v>
      </c>
      <c r="F160" s="6">
        <f t="shared" si="5"/>
        <v>-0.1930345438441099</v>
      </c>
      <c r="I160" s="56"/>
      <c r="J160" s="56"/>
      <c r="K160" s="56"/>
      <c r="P160" s="56"/>
      <c r="AC160" s="56"/>
      <c r="AF160" s="56"/>
      <c r="AT160" s="56"/>
      <c r="AV160" s="56"/>
    </row>
    <row r="161" spans="1:48" x14ac:dyDescent="0.25">
      <c r="A161" s="53" t="s">
        <v>103</v>
      </c>
      <c r="B161" s="53" t="s">
        <v>629</v>
      </c>
      <c r="C161" s="55">
        <v>2240</v>
      </c>
      <c r="D161" s="55">
        <v>1807.6</v>
      </c>
      <c r="E161" s="20">
        <f t="shared" si="4"/>
        <v>-432.40000000000009</v>
      </c>
      <c r="F161" s="6">
        <f t="shared" si="5"/>
        <v>-0.19303571428571434</v>
      </c>
      <c r="I161" s="56"/>
      <c r="J161" s="56"/>
      <c r="K161" s="56"/>
      <c r="P161" s="56"/>
      <c r="AC161" s="56"/>
      <c r="AF161" s="56"/>
      <c r="AT161" s="56"/>
      <c r="AV161" s="56"/>
    </row>
    <row r="162" spans="1:48" x14ac:dyDescent="0.25">
      <c r="A162" s="53" t="s">
        <v>105</v>
      </c>
      <c r="B162" s="53" t="s">
        <v>106</v>
      </c>
      <c r="C162" s="55">
        <v>547</v>
      </c>
      <c r="D162" s="55">
        <v>507.85</v>
      </c>
      <c r="E162" s="20">
        <f t="shared" si="4"/>
        <v>-39.149999999999977</v>
      </c>
      <c r="F162" s="6">
        <f t="shared" si="5"/>
        <v>-7.157221206581349E-2</v>
      </c>
      <c r="I162" s="56"/>
      <c r="J162" s="56"/>
      <c r="K162" s="56"/>
      <c r="P162" s="56"/>
      <c r="AC162" s="56"/>
      <c r="AF162" s="56"/>
      <c r="AT162" s="56"/>
      <c r="AV162" s="56"/>
    </row>
    <row r="163" spans="1:48" x14ac:dyDescent="0.25">
      <c r="A163" s="53" t="s">
        <v>107</v>
      </c>
      <c r="B163" s="53" t="s">
        <v>108</v>
      </c>
      <c r="C163" s="55">
        <v>13137</v>
      </c>
      <c r="D163" s="55">
        <v>10601.1</v>
      </c>
      <c r="E163" s="20">
        <f t="shared" si="4"/>
        <v>-2535.8999999999996</v>
      </c>
      <c r="F163" s="6">
        <f t="shared" si="5"/>
        <v>-0.19303493948390041</v>
      </c>
      <c r="I163" s="56"/>
      <c r="J163" s="56"/>
      <c r="K163" s="56"/>
      <c r="P163" s="56"/>
      <c r="AC163" s="56"/>
      <c r="AF163" s="56"/>
      <c r="AT163" s="56"/>
      <c r="AV163" s="56"/>
    </row>
    <row r="164" spans="1:48" x14ac:dyDescent="0.25">
      <c r="A164" s="53" t="s">
        <v>109</v>
      </c>
      <c r="B164" s="53" t="s">
        <v>110</v>
      </c>
      <c r="C164" s="55">
        <v>6762</v>
      </c>
      <c r="D164" s="55">
        <v>5456.7</v>
      </c>
      <c r="E164" s="20">
        <f t="shared" si="4"/>
        <v>-1305.3000000000002</v>
      </c>
      <c r="F164" s="6">
        <f t="shared" si="5"/>
        <v>-0.19303460514640641</v>
      </c>
      <c r="I164" s="56"/>
      <c r="J164" s="56"/>
      <c r="K164" s="56"/>
      <c r="P164" s="56"/>
      <c r="AC164" s="56"/>
      <c r="AF164" s="56"/>
      <c r="AT164" s="56"/>
      <c r="AV164" s="56"/>
    </row>
    <row r="165" spans="1:48" x14ac:dyDescent="0.25">
      <c r="A165" s="53" t="s">
        <v>111</v>
      </c>
      <c r="B165" s="53" t="s">
        <v>112</v>
      </c>
      <c r="C165" s="55">
        <v>4936</v>
      </c>
      <c r="D165" s="55">
        <v>3983.18</v>
      </c>
      <c r="E165" s="20">
        <f t="shared" si="4"/>
        <v>-952.82000000000016</v>
      </c>
      <c r="F165" s="6">
        <f t="shared" si="5"/>
        <v>-0.19303484602917345</v>
      </c>
      <c r="I165" s="56"/>
      <c r="J165" s="56"/>
      <c r="K165" s="56"/>
      <c r="P165" s="56"/>
      <c r="AC165" s="56"/>
      <c r="AF165" s="56"/>
      <c r="AT165" s="56"/>
      <c r="AV165" s="56"/>
    </row>
    <row r="166" spans="1:48" x14ac:dyDescent="0.25">
      <c r="A166" s="53" t="s">
        <v>113</v>
      </c>
      <c r="B166" s="53" t="s">
        <v>457</v>
      </c>
      <c r="C166" s="55">
        <v>9910</v>
      </c>
      <c r="D166" s="55">
        <v>7997.03</v>
      </c>
      <c r="E166" s="20">
        <f t="shared" si="4"/>
        <v>-1912.9700000000003</v>
      </c>
      <c r="F166" s="6">
        <f t="shared" si="5"/>
        <v>-0.19303430877901112</v>
      </c>
      <c r="I166" s="56"/>
      <c r="J166" s="56"/>
      <c r="K166" s="56"/>
      <c r="P166" s="56"/>
      <c r="AC166" s="56"/>
      <c r="AF166" s="56"/>
      <c r="AT166" s="56"/>
      <c r="AV166" s="56"/>
    </row>
    <row r="167" spans="1:48" x14ac:dyDescent="0.25">
      <c r="A167" s="53" t="s">
        <v>630</v>
      </c>
      <c r="B167" s="53" t="s">
        <v>631</v>
      </c>
      <c r="C167" s="55">
        <v>2807</v>
      </c>
      <c r="D167" s="55">
        <v>2265.15</v>
      </c>
      <c r="E167" s="20">
        <f t="shared" si="4"/>
        <v>-541.84999999999991</v>
      </c>
      <c r="F167" s="6">
        <f t="shared" si="5"/>
        <v>-0.19303526897043102</v>
      </c>
      <c r="I167" s="56"/>
      <c r="J167" s="56"/>
      <c r="K167" s="56"/>
      <c r="P167" s="56"/>
      <c r="AC167" s="56"/>
      <c r="AF167" s="56"/>
      <c r="AT167" s="56"/>
      <c r="AV167" s="56"/>
    </row>
    <row r="168" spans="1:48" x14ac:dyDescent="0.25">
      <c r="A168" s="53" t="s">
        <v>115</v>
      </c>
      <c r="B168" s="53" t="s">
        <v>116</v>
      </c>
      <c r="C168" s="55">
        <v>5988</v>
      </c>
      <c r="D168" s="55">
        <v>4832.1099999999997</v>
      </c>
      <c r="E168" s="20">
        <f t="shared" si="4"/>
        <v>-1155.8900000000003</v>
      </c>
      <c r="F168" s="6">
        <f t="shared" si="5"/>
        <v>-0.19303440213760861</v>
      </c>
      <c r="I168" s="56"/>
      <c r="J168" s="56"/>
      <c r="K168" s="56"/>
      <c r="P168" s="56"/>
      <c r="AC168" s="56"/>
      <c r="AF168" s="56"/>
      <c r="AT168" s="56"/>
      <c r="AV168" s="56"/>
    </row>
    <row r="169" spans="1:48" x14ac:dyDescent="0.25">
      <c r="A169" s="53" t="s">
        <v>1665</v>
      </c>
      <c r="B169" s="53" t="s">
        <v>1666</v>
      </c>
      <c r="C169" s="55">
        <v>514</v>
      </c>
      <c r="D169" s="55">
        <v>477.22</v>
      </c>
      <c r="E169" s="20">
        <f t="shared" si="4"/>
        <v>-36.779999999999973</v>
      </c>
      <c r="F169" s="6">
        <f t="shared" si="5"/>
        <v>-7.1556420233462981E-2</v>
      </c>
      <c r="I169" s="56"/>
      <c r="J169" s="56"/>
      <c r="K169" s="56"/>
      <c r="P169" s="56"/>
      <c r="AC169" s="56"/>
      <c r="AF169" s="56"/>
      <c r="AT169" s="56"/>
      <c r="AV169" s="56"/>
    </row>
    <row r="170" spans="1:48" x14ac:dyDescent="0.25">
      <c r="A170" s="53" t="s">
        <v>1667</v>
      </c>
      <c r="B170" s="53" t="s">
        <v>1668</v>
      </c>
      <c r="C170" s="55">
        <v>2185</v>
      </c>
      <c r="D170" s="55">
        <v>2028.6</v>
      </c>
      <c r="E170" s="20">
        <f t="shared" si="4"/>
        <v>-156.40000000000009</v>
      </c>
      <c r="F170" s="6">
        <f t="shared" si="5"/>
        <v>-7.1578947368421089E-2</v>
      </c>
      <c r="I170" s="56"/>
      <c r="J170" s="56"/>
      <c r="K170" s="56"/>
      <c r="P170" s="56"/>
      <c r="AC170" s="56"/>
      <c r="AF170" s="56"/>
      <c r="AT170" s="56"/>
      <c r="AV170" s="56"/>
    </row>
    <row r="171" spans="1:48" x14ac:dyDescent="0.25">
      <c r="A171" s="53" t="s">
        <v>1669</v>
      </c>
      <c r="B171" s="53" t="s">
        <v>1670</v>
      </c>
      <c r="C171" s="55">
        <v>10090</v>
      </c>
      <c r="D171" s="55">
        <v>8142.28</v>
      </c>
      <c r="E171" s="20">
        <f t="shared" si="4"/>
        <v>-1947.7200000000003</v>
      </c>
      <c r="F171" s="6">
        <f t="shared" si="5"/>
        <v>-0.19303468780971261</v>
      </c>
      <c r="I171" s="56"/>
      <c r="J171" s="56"/>
      <c r="K171" s="56"/>
      <c r="P171" s="56"/>
      <c r="AC171" s="56"/>
      <c r="AF171" s="56"/>
      <c r="AT171" s="56"/>
      <c r="AV171" s="56"/>
    </row>
    <row r="172" spans="1:48" x14ac:dyDescent="0.25">
      <c r="A172" s="53" t="s">
        <v>467</v>
      </c>
      <c r="B172" s="53" t="s">
        <v>468</v>
      </c>
      <c r="C172" s="55">
        <v>6169</v>
      </c>
      <c r="D172" s="55">
        <v>4978.18</v>
      </c>
      <c r="E172" s="20">
        <f t="shared" si="4"/>
        <v>-1190.8199999999997</v>
      </c>
      <c r="F172" s="6">
        <f t="shared" si="5"/>
        <v>-0.19303290646782295</v>
      </c>
      <c r="I172" s="56"/>
      <c r="J172" s="56"/>
      <c r="K172" s="56"/>
      <c r="P172" s="56"/>
      <c r="AC172" s="56"/>
      <c r="AF172" s="56"/>
      <c r="AT172" s="56"/>
      <c r="AV172" s="56"/>
    </row>
    <row r="173" spans="1:48" x14ac:dyDescent="0.25">
      <c r="A173" s="53" t="s">
        <v>1671</v>
      </c>
      <c r="B173" s="53" t="s">
        <v>1672</v>
      </c>
      <c r="C173" s="55">
        <v>2156</v>
      </c>
      <c r="D173" s="55">
        <v>2001.67</v>
      </c>
      <c r="E173" s="20">
        <f t="shared" si="4"/>
        <v>-154.32999999999993</v>
      </c>
      <c r="F173" s="6">
        <f t="shared" si="5"/>
        <v>-7.1581632653061195E-2</v>
      </c>
      <c r="I173" s="56"/>
      <c r="J173" s="56"/>
      <c r="K173" s="56"/>
      <c r="P173" s="56"/>
      <c r="AC173" s="56"/>
      <c r="AF173" s="56"/>
      <c r="AT173" s="56"/>
      <c r="AV173" s="56"/>
    </row>
    <row r="174" spans="1:48" x14ac:dyDescent="0.25">
      <c r="A174" s="53" t="s">
        <v>443</v>
      </c>
      <c r="B174" s="53" t="s">
        <v>444</v>
      </c>
      <c r="C174" s="55">
        <v>2680</v>
      </c>
      <c r="D174" s="55">
        <v>2488.17</v>
      </c>
      <c r="E174" s="20">
        <f t="shared" si="4"/>
        <v>-191.82999999999993</v>
      </c>
      <c r="F174" s="6">
        <f t="shared" si="5"/>
        <v>-7.1578358208955195E-2</v>
      </c>
      <c r="I174" s="56"/>
      <c r="J174" s="56"/>
      <c r="K174" s="56"/>
      <c r="P174" s="56"/>
      <c r="AC174" s="56"/>
      <c r="AF174" s="56"/>
      <c r="AT174" s="56"/>
      <c r="AV174" s="56"/>
    </row>
    <row r="175" spans="1:48" x14ac:dyDescent="0.25">
      <c r="A175" s="53" t="s">
        <v>1673</v>
      </c>
      <c r="B175" s="53" t="s">
        <v>1674</v>
      </c>
      <c r="C175" s="55">
        <v>2053</v>
      </c>
      <c r="D175" s="55">
        <v>1906.04</v>
      </c>
      <c r="E175" s="20">
        <f t="shared" si="4"/>
        <v>-146.96000000000004</v>
      </c>
      <c r="F175" s="6">
        <f t="shared" si="5"/>
        <v>-7.1583049196298112E-2</v>
      </c>
      <c r="I175" s="56"/>
      <c r="J175" s="56"/>
      <c r="K175" s="56"/>
      <c r="P175" s="56"/>
      <c r="AC175" s="56"/>
      <c r="AF175" s="56"/>
      <c r="AT175" s="56"/>
      <c r="AV175" s="56"/>
    </row>
    <row r="176" spans="1:48" x14ac:dyDescent="0.25">
      <c r="A176" s="53" t="s">
        <v>632</v>
      </c>
      <c r="B176" s="53" t="s">
        <v>633</v>
      </c>
      <c r="C176" s="55">
        <v>3161</v>
      </c>
      <c r="D176" s="55">
        <v>2934.75</v>
      </c>
      <c r="E176" s="20">
        <f t="shared" si="4"/>
        <v>-226.25</v>
      </c>
      <c r="F176" s="6">
        <f t="shared" si="5"/>
        <v>-7.1575450806706742E-2</v>
      </c>
      <c r="I176" s="56"/>
      <c r="J176" s="56"/>
      <c r="K176" s="56"/>
      <c r="P176" s="56"/>
      <c r="AC176" s="56"/>
      <c r="AF176" s="56"/>
      <c r="AT176" s="56"/>
      <c r="AV176" s="56"/>
    </row>
    <row r="177" spans="1:48" x14ac:dyDescent="0.25">
      <c r="A177" s="53" t="s">
        <v>634</v>
      </c>
      <c r="B177" s="53" t="s">
        <v>635</v>
      </c>
      <c r="C177" s="55">
        <v>2132</v>
      </c>
      <c r="D177" s="55">
        <v>1979.39</v>
      </c>
      <c r="E177" s="20">
        <f t="shared" si="4"/>
        <v>-152.6099999999999</v>
      </c>
      <c r="F177" s="6">
        <f t="shared" si="5"/>
        <v>-7.1580675422138793E-2</v>
      </c>
      <c r="I177" s="56"/>
      <c r="J177" s="56"/>
      <c r="K177" s="56"/>
      <c r="P177" s="56"/>
      <c r="AC177" s="56"/>
      <c r="AF177" s="56"/>
      <c r="AT177" s="56"/>
      <c r="AV177" s="56"/>
    </row>
    <row r="178" spans="1:48" x14ac:dyDescent="0.25">
      <c r="A178" s="53" t="s">
        <v>1675</v>
      </c>
      <c r="B178" s="53" t="s">
        <v>1676</v>
      </c>
      <c r="C178" s="55">
        <v>55158</v>
      </c>
      <c r="D178" s="55">
        <v>51210</v>
      </c>
      <c r="E178" s="20">
        <f t="shared" si="4"/>
        <v>-3948</v>
      </c>
      <c r="F178" s="6">
        <f t="shared" si="5"/>
        <v>-7.1576199282062436E-2</v>
      </c>
      <c r="I178" s="56"/>
      <c r="J178" s="56"/>
      <c r="K178" s="56"/>
      <c r="P178" s="56"/>
      <c r="AC178" s="56"/>
      <c r="AF178" s="56"/>
      <c r="AT178" s="56"/>
      <c r="AV178" s="56"/>
    </row>
    <row r="179" spans="1:48" x14ac:dyDescent="0.25">
      <c r="A179" s="53" t="s">
        <v>1220</v>
      </c>
      <c r="B179" s="53" t="s">
        <v>1221</v>
      </c>
      <c r="C179" s="55">
        <v>2501</v>
      </c>
      <c r="D179" s="55">
        <v>2321.98</v>
      </c>
      <c r="E179" s="20">
        <f t="shared" si="4"/>
        <v>-179.01999999999998</v>
      </c>
      <c r="F179" s="6">
        <f t="shared" si="5"/>
        <v>-7.1579368252698908E-2</v>
      </c>
      <c r="I179" s="56"/>
      <c r="J179" s="56"/>
      <c r="K179" s="56"/>
      <c r="P179" s="56"/>
      <c r="AC179" s="56"/>
      <c r="AF179" s="56"/>
      <c r="AT179" s="56"/>
      <c r="AV179" s="56"/>
    </row>
    <row r="180" spans="1:48" x14ac:dyDescent="0.25">
      <c r="A180" s="53" t="s">
        <v>1677</v>
      </c>
      <c r="B180" s="53" t="s">
        <v>1678</v>
      </c>
      <c r="C180" s="55">
        <v>3614</v>
      </c>
      <c r="D180" s="55">
        <v>2916.37</v>
      </c>
      <c r="E180" s="20">
        <f t="shared" si="4"/>
        <v>-697.63000000000011</v>
      </c>
      <c r="F180" s="6">
        <f t="shared" si="5"/>
        <v>-0.19303541781959052</v>
      </c>
      <c r="I180" s="56"/>
      <c r="J180" s="56"/>
      <c r="K180" s="56"/>
      <c r="P180" s="56"/>
      <c r="AC180" s="56"/>
      <c r="AF180" s="56"/>
      <c r="AT180" s="56"/>
      <c r="AV180" s="56"/>
    </row>
    <row r="181" spans="1:48" x14ac:dyDescent="0.25">
      <c r="A181" s="53" t="s">
        <v>348</v>
      </c>
      <c r="B181" s="53" t="s">
        <v>349</v>
      </c>
      <c r="C181" s="55">
        <v>2133</v>
      </c>
      <c r="D181" s="55">
        <v>1980.32</v>
      </c>
      <c r="E181" s="20">
        <f t="shared" si="4"/>
        <v>-152.68000000000006</v>
      </c>
      <c r="F181" s="6">
        <f t="shared" si="5"/>
        <v>-7.1579934364744524E-2</v>
      </c>
      <c r="I181" s="56"/>
      <c r="J181" s="56"/>
      <c r="K181" s="56"/>
      <c r="P181" s="56"/>
      <c r="AC181" s="56"/>
      <c r="AF181" s="56"/>
      <c r="AT181" s="56"/>
      <c r="AV181" s="56"/>
    </row>
    <row r="182" spans="1:48" x14ac:dyDescent="0.25">
      <c r="A182" s="53" t="s">
        <v>1679</v>
      </c>
      <c r="B182" s="53" t="s">
        <v>1680</v>
      </c>
      <c r="C182" s="55">
        <v>1625</v>
      </c>
      <c r="D182" s="55">
        <v>1508.69</v>
      </c>
      <c r="E182" s="20">
        <f t="shared" si="4"/>
        <v>-116.30999999999995</v>
      </c>
      <c r="F182" s="6">
        <f t="shared" si="5"/>
        <v>-7.1575384615384582E-2</v>
      </c>
      <c r="I182" s="56"/>
      <c r="J182" s="56"/>
      <c r="K182" s="56"/>
      <c r="P182" s="56"/>
      <c r="AC182" s="56"/>
      <c r="AF182" s="56"/>
      <c r="AT182" s="56"/>
      <c r="AV182" s="56"/>
    </row>
    <row r="183" spans="1:48" x14ac:dyDescent="0.25">
      <c r="A183" s="53" t="s">
        <v>1681</v>
      </c>
      <c r="B183" s="53" t="s">
        <v>1682</v>
      </c>
      <c r="C183" s="55">
        <v>1993</v>
      </c>
      <c r="D183" s="55">
        <v>1850.34</v>
      </c>
      <c r="E183" s="20">
        <f t="shared" si="4"/>
        <v>-142.66000000000008</v>
      </c>
      <c r="F183" s="6">
        <f t="shared" si="5"/>
        <v>-7.1580531861515348E-2</v>
      </c>
      <c r="I183" s="56"/>
      <c r="J183" s="56"/>
      <c r="K183" s="56"/>
      <c r="P183" s="56"/>
      <c r="AC183" s="56"/>
      <c r="AF183" s="56"/>
      <c r="AT183" s="56"/>
      <c r="AV183" s="56"/>
    </row>
    <row r="184" spans="1:48" x14ac:dyDescent="0.25">
      <c r="A184" s="53" t="s">
        <v>1159</v>
      </c>
      <c r="B184" s="53" t="s">
        <v>1160</v>
      </c>
      <c r="C184" s="55">
        <v>3235</v>
      </c>
      <c r="D184" s="55">
        <v>2610.5300000000002</v>
      </c>
      <c r="E184" s="20">
        <f t="shared" si="4"/>
        <v>-624.4699999999998</v>
      </c>
      <c r="F184" s="6">
        <f t="shared" si="5"/>
        <v>-0.19303554868624415</v>
      </c>
      <c r="I184" s="56"/>
      <c r="J184" s="56"/>
      <c r="K184" s="56"/>
      <c r="P184" s="56"/>
      <c r="AC184" s="56"/>
      <c r="AF184" s="56"/>
      <c r="AT184" s="56"/>
      <c r="AV184" s="56"/>
    </row>
    <row r="185" spans="1:48" x14ac:dyDescent="0.25">
      <c r="A185" s="53" t="s">
        <v>1683</v>
      </c>
      <c r="B185" s="53" t="s">
        <v>1684</v>
      </c>
      <c r="C185" s="55">
        <v>1102</v>
      </c>
      <c r="D185" s="55">
        <v>1023.11</v>
      </c>
      <c r="E185" s="20">
        <f t="shared" si="4"/>
        <v>-78.889999999999986</v>
      </c>
      <c r="F185" s="6">
        <f t="shared" si="5"/>
        <v>-7.1588021778584379E-2</v>
      </c>
      <c r="I185" s="56"/>
      <c r="J185" s="56"/>
      <c r="K185" s="56"/>
      <c r="P185" s="56"/>
      <c r="AC185" s="56"/>
      <c r="AF185" s="56"/>
      <c r="AT185" s="56"/>
      <c r="AV185" s="56"/>
    </row>
    <row r="186" spans="1:48" x14ac:dyDescent="0.25">
      <c r="A186" s="53" t="s">
        <v>636</v>
      </c>
      <c r="B186" s="53" t="s">
        <v>637</v>
      </c>
      <c r="C186" s="55">
        <v>10275</v>
      </c>
      <c r="D186" s="55">
        <v>8291.57</v>
      </c>
      <c r="E186" s="20">
        <f t="shared" si="4"/>
        <v>-1983.4300000000003</v>
      </c>
      <c r="F186" s="6">
        <f t="shared" si="5"/>
        <v>-0.19303454987834553</v>
      </c>
      <c r="I186" s="56"/>
      <c r="J186" s="56"/>
      <c r="K186" s="56"/>
      <c r="P186" s="56"/>
      <c r="AC186" s="56"/>
      <c r="AF186" s="56"/>
      <c r="AT186" s="56"/>
      <c r="AV186" s="56"/>
    </row>
    <row r="187" spans="1:48" x14ac:dyDescent="0.25">
      <c r="A187" s="53" t="s">
        <v>1685</v>
      </c>
      <c r="B187" s="53" t="s">
        <v>1686</v>
      </c>
      <c r="C187" s="55">
        <v>2713</v>
      </c>
      <c r="D187" s="55">
        <v>2189.29</v>
      </c>
      <c r="E187" s="20">
        <f t="shared" si="4"/>
        <v>-523.71</v>
      </c>
      <c r="F187" s="6">
        <f t="shared" si="5"/>
        <v>-0.19303722816070773</v>
      </c>
      <c r="I187" s="56"/>
      <c r="J187" s="56"/>
      <c r="K187" s="56"/>
      <c r="P187" s="56"/>
      <c r="AC187" s="56"/>
      <c r="AF187" s="56"/>
      <c r="AT187" s="56"/>
      <c r="AV187" s="56"/>
    </row>
    <row r="188" spans="1:48" x14ac:dyDescent="0.25">
      <c r="A188" s="53" t="s">
        <v>1687</v>
      </c>
      <c r="B188" s="53" t="s">
        <v>1688</v>
      </c>
      <c r="C188" s="55">
        <v>2624</v>
      </c>
      <c r="D188" s="55">
        <v>2117.48</v>
      </c>
      <c r="E188" s="20">
        <f t="shared" si="4"/>
        <v>-506.52</v>
      </c>
      <c r="F188" s="6">
        <f t="shared" si="5"/>
        <v>-0.19303353658536584</v>
      </c>
      <c r="I188" s="56"/>
      <c r="J188" s="56"/>
      <c r="K188" s="56"/>
      <c r="P188" s="56"/>
      <c r="AC188" s="56"/>
      <c r="AF188" s="56"/>
      <c r="AT188" s="56"/>
      <c r="AV188" s="56"/>
    </row>
    <row r="189" spans="1:48" x14ac:dyDescent="0.25">
      <c r="A189" s="53" t="s">
        <v>1356</v>
      </c>
      <c r="B189" s="53" t="s">
        <v>1357</v>
      </c>
      <c r="C189" s="55">
        <v>907</v>
      </c>
      <c r="D189" s="55">
        <v>842.08</v>
      </c>
      <c r="E189" s="20">
        <f t="shared" si="4"/>
        <v>-64.919999999999959</v>
      </c>
      <c r="F189" s="6">
        <f t="shared" si="5"/>
        <v>-7.157662624035277E-2</v>
      </c>
      <c r="I189" s="56"/>
      <c r="J189" s="56"/>
      <c r="K189" s="56"/>
      <c r="P189" s="56"/>
      <c r="AC189" s="56"/>
      <c r="AF189" s="56"/>
      <c r="AT189" s="56"/>
      <c r="AV189" s="56"/>
    </row>
    <row r="190" spans="1:48" x14ac:dyDescent="0.25">
      <c r="A190" s="53" t="s">
        <v>1689</v>
      </c>
      <c r="B190" s="53" t="s">
        <v>1690</v>
      </c>
      <c r="C190" s="55">
        <v>3521</v>
      </c>
      <c r="D190" s="55">
        <v>2841.32</v>
      </c>
      <c r="E190" s="20">
        <f t="shared" si="4"/>
        <v>-679.67999999999984</v>
      </c>
      <c r="F190" s="6">
        <f t="shared" si="5"/>
        <v>-0.19303606929849471</v>
      </c>
      <c r="I190" s="56"/>
      <c r="J190" s="56"/>
      <c r="K190" s="56"/>
      <c r="P190" s="56"/>
      <c r="AC190" s="56"/>
      <c r="AF190" s="56"/>
      <c r="AT190" s="56"/>
      <c r="AV190" s="56"/>
    </row>
    <row r="191" spans="1:48" x14ac:dyDescent="0.25">
      <c r="A191" s="53" t="s">
        <v>640</v>
      </c>
      <c r="B191" s="53" t="s">
        <v>641</v>
      </c>
      <c r="C191" s="55">
        <v>7584</v>
      </c>
      <c r="D191" s="55">
        <v>7041.15</v>
      </c>
      <c r="E191" s="20">
        <f t="shared" si="4"/>
        <v>-542.85000000000036</v>
      </c>
      <c r="F191" s="6">
        <f t="shared" si="5"/>
        <v>-7.1578322784810175E-2</v>
      </c>
      <c r="I191" s="56"/>
      <c r="J191" s="56"/>
      <c r="K191" s="56"/>
      <c r="P191" s="56"/>
      <c r="AC191" s="56"/>
      <c r="AF191" s="56"/>
      <c r="AT191" s="56"/>
      <c r="AV191" s="56"/>
    </row>
    <row r="192" spans="1:48" x14ac:dyDescent="0.25">
      <c r="A192" s="53" t="s">
        <v>1691</v>
      </c>
      <c r="B192" s="53" t="s">
        <v>1692</v>
      </c>
      <c r="C192" s="55">
        <v>635</v>
      </c>
      <c r="D192" s="55">
        <v>445.64</v>
      </c>
      <c r="E192" s="20">
        <f t="shared" si="4"/>
        <v>-189.36</v>
      </c>
      <c r="F192" s="6">
        <f t="shared" si="5"/>
        <v>-0.29820472440944884</v>
      </c>
      <c r="I192" s="56"/>
      <c r="J192" s="56"/>
      <c r="K192" s="56"/>
      <c r="P192" s="56"/>
      <c r="AC192" s="56"/>
      <c r="AF192" s="56"/>
      <c r="AT192" s="56"/>
      <c r="AV192" s="56"/>
    </row>
    <row r="193" spans="1:48" x14ac:dyDescent="0.25">
      <c r="A193" s="53" t="s">
        <v>883</v>
      </c>
      <c r="B193" s="53" t="s">
        <v>884</v>
      </c>
      <c r="C193" s="55">
        <v>2016</v>
      </c>
      <c r="D193" s="55">
        <v>1161.23</v>
      </c>
      <c r="E193" s="20">
        <f t="shared" si="4"/>
        <v>-854.77</v>
      </c>
      <c r="F193" s="6">
        <f t="shared" si="5"/>
        <v>-0.42399305555555555</v>
      </c>
      <c r="I193" s="56"/>
      <c r="J193" s="56"/>
      <c r="K193" s="56"/>
      <c r="P193" s="56"/>
      <c r="AC193" s="56"/>
      <c r="AF193" s="56"/>
      <c r="AT193" s="56"/>
      <c r="AV193" s="56"/>
    </row>
    <row r="194" spans="1:48" x14ac:dyDescent="0.25">
      <c r="A194" s="53" t="s">
        <v>458</v>
      </c>
      <c r="B194" s="53" t="s">
        <v>459</v>
      </c>
      <c r="C194" s="55">
        <v>5727</v>
      </c>
      <c r="D194" s="55">
        <v>4621.49</v>
      </c>
      <c r="E194" s="20">
        <f t="shared" ref="E194:E257" si="6">D194-C194</f>
        <v>-1105.5100000000002</v>
      </c>
      <c r="F194" s="6">
        <f t="shared" ref="F194:F257" si="7">IFERROR(E194/C194,0)</f>
        <v>-0.19303474768639781</v>
      </c>
      <c r="I194" s="56"/>
      <c r="J194" s="56"/>
      <c r="K194" s="56"/>
      <c r="P194" s="56"/>
      <c r="AC194" s="56"/>
      <c r="AF194" s="56"/>
      <c r="AT194" s="56"/>
      <c r="AV194" s="56"/>
    </row>
    <row r="195" spans="1:48" x14ac:dyDescent="0.25">
      <c r="A195" s="53" t="s">
        <v>1693</v>
      </c>
      <c r="B195" s="53" t="s">
        <v>1694</v>
      </c>
      <c r="C195" s="55">
        <v>2337</v>
      </c>
      <c r="D195" s="55">
        <v>2169.73</v>
      </c>
      <c r="E195" s="20">
        <f t="shared" si="6"/>
        <v>-167.26999999999998</v>
      </c>
      <c r="F195" s="6">
        <f t="shared" si="7"/>
        <v>-7.1574668378262721E-2</v>
      </c>
      <c r="I195" s="56"/>
      <c r="J195" s="56"/>
      <c r="K195" s="56"/>
      <c r="P195" s="56"/>
      <c r="AC195" s="56"/>
      <c r="AF195" s="56"/>
      <c r="AT195" s="56"/>
      <c r="AV195" s="56"/>
    </row>
    <row r="196" spans="1:48" x14ac:dyDescent="0.25">
      <c r="A196" s="53" t="s">
        <v>1695</v>
      </c>
      <c r="B196" s="53" t="s">
        <v>1696</v>
      </c>
      <c r="C196" s="55">
        <v>861</v>
      </c>
      <c r="D196" s="55">
        <v>799.37</v>
      </c>
      <c r="E196" s="20">
        <f t="shared" si="6"/>
        <v>-61.629999999999995</v>
      </c>
      <c r="F196" s="6">
        <f t="shared" si="7"/>
        <v>-7.1579558652729386E-2</v>
      </c>
      <c r="I196" s="56"/>
      <c r="J196" s="56"/>
      <c r="K196" s="56"/>
      <c r="P196" s="56"/>
      <c r="AC196" s="56"/>
      <c r="AF196" s="56"/>
      <c r="AT196" s="56"/>
      <c r="AV196" s="56"/>
    </row>
    <row r="197" spans="1:48" x14ac:dyDescent="0.25">
      <c r="A197" s="53" t="s">
        <v>1697</v>
      </c>
      <c r="B197" s="53" t="s">
        <v>1698</v>
      </c>
      <c r="C197" s="55">
        <v>2201</v>
      </c>
      <c r="D197" s="55">
        <v>2043.46</v>
      </c>
      <c r="E197" s="20">
        <f t="shared" si="6"/>
        <v>-157.53999999999996</v>
      </c>
      <c r="F197" s="6">
        <f t="shared" si="7"/>
        <v>-7.1576556110858683E-2</v>
      </c>
      <c r="I197" s="56"/>
      <c r="J197" s="56"/>
      <c r="K197" s="56"/>
      <c r="P197" s="56"/>
      <c r="AC197" s="56"/>
      <c r="AF197" s="56"/>
      <c r="AT197" s="56"/>
      <c r="AV197" s="56"/>
    </row>
    <row r="198" spans="1:48" x14ac:dyDescent="0.25">
      <c r="A198" s="53" t="s">
        <v>642</v>
      </c>
      <c r="B198" s="53" t="s">
        <v>643</v>
      </c>
      <c r="C198" s="55">
        <v>2709</v>
      </c>
      <c r="D198" s="55">
        <v>2515.08</v>
      </c>
      <c r="E198" s="20">
        <f t="shared" si="6"/>
        <v>-193.92000000000007</v>
      </c>
      <c r="F198" s="6">
        <f t="shared" si="7"/>
        <v>-7.1583610188261385E-2</v>
      </c>
      <c r="I198" s="56"/>
      <c r="J198" s="56"/>
      <c r="K198" s="56"/>
      <c r="P198" s="56"/>
      <c r="AC198" s="56"/>
      <c r="AF198" s="56"/>
      <c r="AT198" s="56"/>
      <c r="AV198" s="56"/>
    </row>
    <row r="199" spans="1:48" x14ac:dyDescent="0.25">
      <c r="A199" s="53" t="s">
        <v>451</v>
      </c>
      <c r="B199" s="53" t="s">
        <v>452</v>
      </c>
      <c r="C199" s="55">
        <v>2305</v>
      </c>
      <c r="D199" s="55">
        <v>1860.05</v>
      </c>
      <c r="E199" s="20">
        <f t="shared" si="6"/>
        <v>-444.95000000000005</v>
      </c>
      <c r="F199" s="6">
        <f t="shared" si="7"/>
        <v>-0.1930368763557484</v>
      </c>
      <c r="I199" s="56"/>
      <c r="J199" s="56"/>
      <c r="K199" s="56"/>
      <c r="P199" s="56"/>
      <c r="AC199" s="56"/>
      <c r="AF199" s="56"/>
      <c r="AT199" s="56"/>
      <c r="AV199" s="56"/>
    </row>
    <row r="200" spans="1:48" x14ac:dyDescent="0.25">
      <c r="A200" s="53" t="s">
        <v>469</v>
      </c>
      <c r="B200" s="53" t="s">
        <v>470</v>
      </c>
      <c r="C200" s="55">
        <v>2644</v>
      </c>
      <c r="D200" s="55">
        <v>2133.61</v>
      </c>
      <c r="E200" s="20">
        <f t="shared" si="6"/>
        <v>-510.38999999999987</v>
      </c>
      <c r="F200" s="6">
        <f t="shared" si="7"/>
        <v>-0.19303706505295004</v>
      </c>
      <c r="I200" s="56"/>
      <c r="J200" s="56"/>
      <c r="K200" s="56"/>
      <c r="P200" s="56"/>
      <c r="AC200" s="56"/>
      <c r="AF200" s="56"/>
      <c r="AT200" s="56"/>
      <c r="AV200" s="56"/>
    </row>
    <row r="201" spans="1:48" x14ac:dyDescent="0.25">
      <c r="A201" s="53" t="s">
        <v>1699</v>
      </c>
      <c r="B201" s="53" t="s">
        <v>1700</v>
      </c>
      <c r="C201" s="55">
        <v>32728</v>
      </c>
      <c r="D201" s="55">
        <v>30385.4</v>
      </c>
      <c r="E201" s="20">
        <f t="shared" si="6"/>
        <v>-2342.5999999999985</v>
      </c>
      <c r="F201" s="6">
        <f t="shared" si="7"/>
        <v>-7.1577853825470494E-2</v>
      </c>
      <c r="I201" s="56"/>
      <c r="J201" s="56"/>
      <c r="K201" s="56"/>
      <c r="P201" s="56"/>
      <c r="AC201" s="56"/>
      <c r="AF201" s="56"/>
      <c r="AT201" s="56"/>
      <c r="AV201" s="56"/>
    </row>
    <row r="202" spans="1:48" x14ac:dyDescent="0.25">
      <c r="A202" s="53" t="s">
        <v>644</v>
      </c>
      <c r="B202" s="53" t="s">
        <v>645</v>
      </c>
      <c r="C202" s="55">
        <v>7079</v>
      </c>
      <c r="D202" s="55">
        <v>6572.3</v>
      </c>
      <c r="E202" s="20">
        <f t="shared" si="6"/>
        <v>-506.69999999999982</v>
      </c>
      <c r="F202" s="6">
        <f t="shared" si="7"/>
        <v>-7.1577906483966641E-2</v>
      </c>
      <c r="I202" s="56"/>
      <c r="J202" s="56"/>
      <c r="K202" s="56"/>
      <c r="P202" s="56"/>
      <c r="AC202" s="56"/>
      <c r="AF202" s="56"/>
      <c r="AT202" s="56"/>
      <c r="AV202" s="56"/>
    </row>
    <row r="203" spans="1:48" x14ac:dyDescent="0.25">
      <c r="A203" s="53" t="s">
        <v>1701</v>
      </c>
      <c r="B203" s="53" t="s">
        <v>1702</v>
      </c>
      <c r="C203" s="55">
        <v>10535</v>
      </c>
      <c r="D203" s="55">
        <v>9780.94</v>
      </c>
      <c r="E203" s="20">
        <f t="shared" si="6"/>
        <v>-754.05999999999949</v>
      </c>
      <c r="F203" s="6">
        <f t="shared" si="7"/>
        <v>-7.1576649264356862E-2</v>
      </c>
      <c r="I203" s="56"/>
      <c r="J203" s="56"/>
      <c r="K203" s="56"/>
      <c r="P203" s="56"/>
      <c r="AC203" s="56"/>
      <c r="AF203" s="56"/>
      <c r="AT203" s="56"/>
      <c r="AV203" s="56"/>
    </row>
    <row r="204" spans="1:48" x14ac:dyDescent="0.25">
      <c r="A204" s="53" t="s">
        <v>388</v>
      </c>
      <c r="B204" s="53" t="s">
        <v>389</v>
      </c>
      <c r="C204" s="55">
        <v>8087</v>
      </c>
      <c r="D204" s="55">
        <v>6525.92</v>
      </c>
      <c r="E204" s="20">
        <f t="shared" si="6"/>
        <v>-1561.08</v>
      </c>
      <c r="F204" s="6">
        <f t="shared" si="7"/>
        <v>-0.19303573636700877</v>
      </c>
      <c r="I204" s="56"/>
      <c r="J204" s="56"/>
      <c r="K204" s="56"/>
      <c r="P204" s="56"/>
      <c r="AC204" s="56"/>
      <c r="AF204" s="56"/>
      <c r="AT204" s="56"/>
      <c r="AV204" s="56"/>
    </row>
    <row r="205" spans="1:48" x14ac:dyDescent="0.25">
      <c r="A205" s="53" t="s">
        <v>1703</v>
      </c>
      <c r="B205" s="53" t="s">
        <v>1704</v>
      </c>
      <c r="C205" s="55">
        <v>2552</v>
      </c>
      <c r="D205" s="55">
        <v>2059.37</v>
      </c>
      <c r="E205" s="20">
        <f t="shared" si="6"/>
        <v>-492.63000000000011</v>
      </c>
      <c r="F205" s="6">
        <f t="shared" si="7"/>
        <v>-0.19303683385579942</v>
      </c>
      <c r="I205" s="56"/>
      <c r="J205" s="56"/>
      <c r="K205" s="56"/>
      <c r="P205" s="56"/>
      <c r="AC205" s="56"/>
      <c r="AF205" s="56"/>
      <c r="AT205" s="56"/>
      <c r="AV205" s="56"/>
    </row>
    <row r="206" spans="1:48" x14ac:dyDescent="0.25">
      <c r="A206" s="53" t="s">
        <v>648</v>
      </c>
      <c r="B206" s="53" t="s">
        <v>649</v>
      </c>
      <c r="C206" s="55">
        <v>2657</v>
      </c>
      <c r="D206" s="55">
        <v>2466.81</v>
      </c>
      <c r="E206" s="20">
        <f t="shared" si="6"/>
        <v>-190.19000000000005</v>
      </c>
      <c r="F206" s="6">
        <f t="shared" si="7"/>
        <v>-7.1580730146782109E-2</v>
      </c>
      <c r="I206" s="56"/>
      <c r="J206" s="56"/>
      <c r="K206" s="56"/>
      <c r="P206" s="56"/>
      <c r="AC206" s="56"/>
      <c r="AF206" s="56"/>
      <c r="AT206" s="56"/>
      <c r="AV206" s="56"/>
    </row>
    <row r="207" spans="1:48" x14ac:dyDescent="0.25">
      <c r="A207" s="53" t="s">
        <v>1705</v>
      </c>
      <c r="B207" s="53" t="s">
        <v>1706</v>
      </c>
      <c r="C207" s="55">
        <v>2006</v>
      </c>
      <c r="D207" s="55">
        <v>1618.78</v>
      </c>
      <c r="E207" s="20">
        <f t="shared" si="6"/>
        <v>-387.22</v>
      </c>
      <c r="F207" s="6">
        <f t="shared" si="7"/>
        <v>-0.19303090727816552</v>
      </c>
      <c r="I207" s="56"/>
      <c r="J207" s="56"/>
      <c r="K207" s="56"/>
      <c r="P207" s="56"/>
      <c r="AC207" s="56"/>
      <c r="AF207" s="56"/>
      <c r="AT207" s="56"/>
      <c r="AV207" s="56"/>
    </row>
    <row r="208" spans="1:48" x14ac:dyDescent="0.25">
      <c r="A208" s="53" t="s">
        <v>331</v>
      </c>
      <c r="B208" s="53" t="s">
        <v>332</v>
      </c>
      <c r="C208" s="55">
        <v>2326</v>
      </c>
      <c r="D208" s="55">
        <v>1487.24</v>
      </c>
      <c r="E208" s="20">
        <f t="shared" si="6"/>
        <v>-838.76</v>
      </c>
      <c r="F208" s="6">
        <f t="shared" si="7"/>
        <v>-0.36060189165950129</v>
      </c>
      <c r="I208" s="56"/>
      <c r="J208" s="56"/>
      <c r="K208" s="56"/>
      <c r="P208" s="56"/>
      <c r="AC208" s="56"/>
      <c r="AF208" s="56"/>
      <c r="AT208" s="56"/>
      <c r="AV208" s="56"/>
    </row>
    <row r="209" spans="1:48" x14ac:dyDescent="0.25">
      <c r="A209" s="53" t="s">
        <v>861</v>
      </c>
      <c r="B209" s="53" t="s">
        <v>862</v>
      </c>
      <c r="C209" s="55">
        <v>942</v>
      </c>
      <c r="D209" s="55">
        <v>691.66</v>
      </c>
      <c r="E209" s="20">
        <f t="shared" si="6"/>
        <v>-250.34000000000003</v>
      </c>
      <c r="F209" s="6">
        <f t="shared" si="7"/>
        <v>-0.26575371549893845</v>
      </c>
      <c r="I209" s="56"/>
      <c r="J209" s="56"/>
      <c r="K209" s="56"/>
      <c r="P209" s="56"/>
      <c r="AC209" s="56"/>
      <c r="AF209" s="56"/>
      <c r="AT209" s="56"/>
      <c r="AV209" s="56"/>
    </row>
    <row r="210" spans="1:48" x14ac:dyDescent="0.25">
      <c r="A210" s="53" t="s">
        <v>121</v>
      </c>
      <c r="B210" s="53" t="s">
        <v>122</v>
      </c>
      <c r="C210" s="55">
        <v>6706</v>
      </c>
      <c r="D210" s="55">
        <v>5411.51</v>
      </c>
      <c r="E210" s="20">
        <f t="shared" si="6"/>
        <v>-1294.4899999999998</v>
      </c>
      <c r="F210" s="6">
        <f t="shared" si="7"/>
        <v>-0.19303459588428271</v>
      </c>
      <c r="I210" s="56"/>
      <c r="J210" s="56"/>
      <c r="K210" s="56"/>
      <c r="P210" s="56"/>
      <c r="AC210" s="56"/>
      <c r="AF210" s="56"/>
      <c r="AT210" s="56"/>
      <c r="AV210" s="56"/>
    </row>
    <row r="211" spans="1:48" x14ac:dyDescent="0.25">
      <c r="A211" s="53" t="s">
        <v>390</v>
      </c>
      <c r="B211" s="53" t="s">
        <v>391</v>
      </c>
      <c r="C211" s="55">
        <v>6629</v>
      </c>
      <c r="D211" s="55">
        <v>5349.37</v>
      </c>
      <c r="E211" s="20">
        <f t="shared" si="6"/>
        <v>-1279.6300000000001</v>
      </c>
      <c r="F211" s="6">
        <f t="shared" si="7"/>
        <v>-0.19303514858953086</v>
      </c>
      <c r="I211" s="56"/>
      <c r="J211" s="56"/>
      <c r="K211" s="56"/>
      <c r="P211" s="56"/>
      <c r="AC211" s="56"/>
      <c r="AF211" s="56"/>
      <c r="AT211" s="56"/>
      <c r="AV211" s="56"/>
    </row>
    <row r="212" spans="1:48" x14ac:dyDescent="0.25">
      <c r="A212" s="53" t="s">
        <v>1226</v>
      </c>
      <c r="B212" s="53" t="s">
        <v>1227</v>
      </c>
      <c r="C212" s="55">
        <v>2155</v>
      </c>
      <c r="D212" s="55">
        <v>2000.75</v>
      </c>
      <c r="E212" s="20">
        <f t="shared" si="6"/>
        <v>-154.25</v>
      </c>
      <c r="F212" s="6">
        <f t="shared" si="7"/>
        <v>-7.1577726218097451E-2</v>
      </c>
      <c r="I212" s="56"/>
      <c r="J212" s="56"/>
      <c r="K212" s="56"/>
      <c r="P212" s="56"/>
      <c r="AC212" s="56"/>
      <c r="AF212" s="56"/>
      <c r="AT212" s="56"/>
      <c r="AV212" s="56"/>
    </row>
    <row r="213" spans="1:48" x14ac:dyDescent="0.25">
      <c r="A213" s="53" t="s">
        <v>1125</v>
      </c>
      <c r="B213" s="53" t="s">
        <v>1126</v>
      </c>
      <c r="C213" s="55">
        <v>5687</v>
      </c>
      <c r="D213" s="55">
        <v>4589.21</v>
      </c>
      <c r="E213" s="20">
        <f t="shared" si="6"/>
        <v>-1097.79</v>
      </c>
      <c r="F213" s="6">
        <f t="shared" si="7"/>
        <v>-0.19303499208721644</v>
      </c>
      <c r="I213" s="56"/>
      <c r="J213" s="56"/>
      <c r="K213" s="56"/>
      <c r="P213" s="56"/>
      <c r="AC213" s="56"/>
      <c r="AF213" s="56"/>
      <c r="AT213" s="56"/>
      <c r="AV213" s="56"/>
    </row>
    <row r="214" spans="1:48" x14ac:dyDescent="0.25">
      <c r="A214" s="53" t="s">
        <v>1015</v>
      </c>
      <c r="B214" s="53" t="s">
        <v>1016</v>
      </c>
      <c r="C214" s="55">
        <v>694</v>
      </c>
      <c r="D214" s="55">
        <v>413.17</v>
      </c>
      <c r="E214" s="20">
        <f t="shared" si="6"/>
        <v>-280.83</v>
      </c>
      <c r="F214" s="6">
        <f t="shared" si="7"/>
        <v>-0.40465417867435155</v>
      </c>
      <c r="I214" s="56"/>
      <c r="J214" s="56"/>
      <c r="K214" s="56"/>
      <c r="P214" s="56"/>
      <c r="AC214" s="56"/>
      <c r="AF214" s="56"/>
      <c r="AT214" s="56"/>
      <c r="AV214" s="56"/>
    </row>
    <row r="215" spans="1:48" x14ac:dyDescent="0.25">
      <c r="A215" s="53" t="s">
        <v>123</v>
      </c>
      <c r="B215" s="53" t="s">
        <v>124</v>
      </c>
      <c r="C215" s="55">
        <v>2193</v>
      </c>
      <c r="D215" s="55">
        <v>2036.03</v>
      </c>
      <c r="E215" s="20">
        <f t="shared" si="6"/>
        <v>-156.97000000000003</v>
      </c>
      <c r="F215" s="6">
        <f t="shared" si="7"/>
        <v>-7.1577747378020987E-2</v>
      </c>
      <c r="I215" s="56"/>
      <c r="J215" s="56"/>
      <c r="K215" s="56"/>
      <c r="P215" s="56"/>
      <c r="AC215" s="56"/>
      <c r="AF215" s="56"/>
      <c r="AT215" s="56"/>
      <c r="AV215" s="56"/>
    </row>
    <row r="216" spans="1:48" x14ac:dyDescent="0.25">
      <c r="A216" s="53" t="s">
        <v>1364</v>
      </c>
      <c r="B216" s="53" t="s">
        <v>1365</v>
      </c>
      <c r="C216" s="55">
        <v>1914</v>
      </c>
      <c r="D216" s="55">
        <v>1777</v>
      </c>
      <c r="E216" s="20">
        <f t="shared" si="6"/>
        <v>-137</v>
      </c>
      <c r="F216" s="6">
        <f t="shared" si="7"/>
        <v>-7.1577847439916409E-2</v>
      </c>
      <c r="I216" s="56"/>
      <c r="J216" s="56"/>
      <c r="K216" s="56"/>
      <c r="P216" s="56"/>
      <c r="AC216" s="56"/>
      <c r="AF216" s="56"/>
      <c r="AT216" s="56"/>
      <c r="AV216" s="56"/>
    </row>
    <row r="217" spans="1:48" x14ac:dyDescent="0.25">
      <c r="A217" s="53" t="s">
        <v>1707</v>
      </c>
      <c r="B217" s="53" t="s">
        <v>1708</v>
      </c>
      <c r="C217" s="55">
        <v>2980</v>
      </c>
      <c r="D217" s="55">
        <v>2766.71</v>
      </c>
      <c r="E217" s="20">
        <f t="shared" si="6"/>
        <v>-213.28999999999996</v>
      </c>
      <c r="F217" s="6">
        <f t="shared" si="7"/>
        <v>-7.1573825503355698E-2</v>
      </c>
      <c r="I217" s="56"/>
      <c r="J217" s="56"/>
      <c r="K217" s="56"/>
      <c r="P217" s="56"/>
      <c r="AC217" s="56"/>
      <c r="AF217" s="56"/>
      <c r="AT217" s="56"/>
      <c r="AV217" s="56"/>
    </row>
    <row r="218" spans="1:48" x14ac:dyDescent="0.25">
      <c r="A218" s="53" t="s">
        <v>1366</v>
      </c>
      <c r="B218" s="53" t="s">
        <v>1367</v>
      </c>
      <c r="C218" s="55">
        <v>1082</v>
      </c>
      <c r="D218" s="55">
        <v>1004.55</v>
      </c>
      <c r="E218" s="20">
        <f t="shared" si="6"/>
        <v>-77.450000000000045</v>
      </c>
      <c r="F218" s="6">
        <f t="shared" si="7"/>
        <v>-7.1580406654343856E-2</v>
      </c>
      <c r="I218" s="56"/>
      <c r="J218" s="56"/>
      <c r="K218" s="56"/>
      <c r="P218" s="56"/>
      <c r="AC218" s="56"/>
      <c r="AF218" s="56"/>
      <c r="AT218" s="56"/>
      <c r="AV218" s="56"/>
    </row>
    <row r="219" spans="1:48" x14ac:dyDescent="0.25">
      <c r="A219" s="53" t="s">
        <v>1709</v>
      </c>
      <c r="B219" s="53" t="s">
        <v>1710</v>
      </c>
      <c r="C219" s="55">
        <v>11917</v>
      </c>
      <c r="D219" s="55">
        <v>11064</v>
      </c>
      <c r="E219" s="20">
        <f t="shared" si="6"/>
        <v>-853</v>
      </c>
      <c r="F219" s="6">
        <f t="shared" si="7"/>
        <v>-7.1578417386926246E-2</v>
      </c>
      <c r="I219" s="56"/>
      <c r="J219" s="56"/>
      <c r="K219" s="56"/>
      <c r="P219" s="56"/>
      <c r="AC219" s="56"/>
      <c r="AF219" s="56"/>
      <c r="AT219" s="56"/>
      <c r="AV219" s="56"/>
    </row>
    <row r="220" spans="1:48" x14ac:dyDescent="0.25">
      <c r="A220" s="53" t="s">
        <v>809</v>
      </c>
      <c r="B220" s="53" t="s">
        <v>810</v>
      </c>
      <c r="C220" s="55">
        <v>968</v>
      </c>
      <c r="D220" s="55">
        <v>664.95</v>
      </c>
      <c r="E220" s="20">
        <f t="shared" si="6"/>
        <v>-303.04999999999995</v>
      </c>
      <c r="F220" s="6">
        <f t="shared" si="7"/>
        <v>-0.31306818181818175</v>
      </c>
      <c r="I220" s="56"/>
      <c r="J220" s="56"/>
      <c r="K220" s="56"/>
      <c r="P220" s="56"/>
      <c r="AC220" s="56"/>
      <c r="AF220" s="56"/>
      <c r="AT220" s="56"/>
      <c r="AV220" s="56"/>
    </row>
    <row r="221" spans="1:48" x14ac:dyDescent="0.25">
      <c r="A221" s="53" t="s">
        <v>1711</v>
      </c>
      <c r="B221" s="53" t="s">
        <v>1712</v>
      </c>
      <c r="C221" s="55">
        <v>2034</v>
      </c>
      <c r="D221" s="55">
        <v>1888.41</v>
      </c>
      <c r="E221" s="20">
        <f t="shared" si="6"/>
        <v>-145.58999999999992</v>
      </c>
      <c r="F221" s="6">
        <f t="shared" si="7"/>
        <v>-7.1578171091445389E-2</v>
      </c>
      <c r="I221" s="56"/>
      <c r="J221" s="56"/>
      <c r="K221" s="56"/>
      <c r="P221" s="56"/>
      <c r="AC221" s="56"/>
      <c r="AF221" s="56"/>
      <c r="AT221" s="56"/>
      <c r="AV221" s="56"/>
    </row>
    <row r="222" spans="1:48" x14ac:dyDescent="0.25">
      <c r="A222" s="53" t="s">
        <v>1510</v>
      </c>
      <c r="B222" s="53" t="s">
        <v>1511</v>
      </c>
      <c r="C222" s="55">
        <v>2157</v>
      </c>
      <c r="D222" s="55">
        <v>1519.84</v>
      </c>
      <c r="E222" s="20">
        <f t="shared" si="6"/>
        <v>-637.16000000000008</v>
      </c>
      <c r="F222" s="6">
        <f t="shared" si="7"/>
        <v>-0.29539174779786742</v>
      </c>
      <c r="I222" s="56"/>
      <c r="J222" s="56"/>
      <c r="K222" s="56"/>
      <c r="P222" s="56"/>
      <c r="AC222" s="56"/>
      <c r="AF222" s="56"/>
      <c r="AT222" s="56"/>
      <c r="AV222" s="56"/>
    </row>
    <row r="223" spans="1:48" x14ac:dyDescent="0.25">
      <c r="A223" s="53" t="s">
        <v>1370</v>
      </c>
      <c r="B223" s="53" t="s">
        <v>1371</v>
      </c>
      <c r="C223" s="55">
        <v>1342</v>
      </c>
      <c r="D223" s="55">
        <v>1082.95</v>
      </c>
      <c r="E223" s="20">
        <f t="shared" si="6"/>
        <v>-259.04999999999995</v>
      </c>
      <c r="F223" s="6">
        <f t="shared" si="7"/>
        <v>-0.19303278688524586</v>
      </c>
      <c r="I223" s="56"/>
      <c r="J223" s="56"/>
      <c r="K223" s="56"/>
      <c r="P223" s="56"/>
      <c r="AC223" s="56"/>
      <c r="AF223" s="56"/>
      <c r="AT223" s="56"/>
      <c r="AV223" s="56"/>
    </row>
    <row r="224" spans="1:48" x14ac:dyDescent="0.25">
      <c r="A224" s="53" t="s">
        <v>1372</v>
      </c>
      <c r="B224" s="53" t="s">
        <v>1373</v>
      </c>
      <c r="C224" s="55">
        <v>7915</v>
      </c>
      <c r="D224" s="55">
        <v>6387.13</v>
      </c>
      <c r="E224" s="20">
        <f t="shared" si="6"/>
        <v>-1527.87</v>
      </c>
      <c r="F224" s="6">
        <f t="shared" si="7"/>
        <v>-0.19303474415666455</v>
      </c>
      <c r="I224" s="56"/>
      <c r="J224" s="56"/>
      <c r="K224" s="56"/>
      <c r="P224" s="56"/>
      <c r="AC224" s="56"/>
      <c r="AF224" s="56"/>
      <c r="AT224" s="56"/>
      <c r="AV224" s="56"/>
    </row>
    <row r="225" spans="1:48" x14ac:dyDescent="0.25">
      <c r="A225" s="53" t="s">
        <v>573</v>
      </c>
      <c r="B225" s="53" t="s">
        <v>574</v>
      </c>
      <c r="C225" s="55">
        <v>2120</v>
      </c>
      <c r="D225" s="55">
        <v>2805.94</v>
      </c>
      <c r="E225" s="20">
        <f t="shared" si="6"/>
        <v>685.94</v>
      </c>
      <c r="F225" s="6">
        <f t="shared" si="7"/>
        <v>0.32355660377358492</v>
      </c>
      <c r="I225" s="56"/>
      <c r="O225" s="56"/>
      <c r="P225" s="56"/>
      <c r="AC225" s="56"/>
      <c r="AF225" s="56"/>
      <c r="AT225" s="56"/>
    </row>
    <row r="226" spans="1:48" x14ac:dyDescent="0.25">
      <c r="A226" s="53" t="s">
        <v>498</v>
      </c>
      <c r="B226" s="53" t="s">
        <v>499</v>
      </c>
      <c r="C226" s="55">
        <v>2968</v>
      </c>
      <c r="D226" s="55">
        <v>2755.55</v>
      </c>
      <c r="E226" s="20">
        <f t="shared" si="6"/>
        <v>-212.44999999999982</v>
      </c>
      <c r="F226" s="6">
        <f t="shared" si="7"/>
        <v>-7.1580188679245219E-2</v>
      </c>
      <c r="I226" s="56"/>
      <c r="J226" s="56"/>
      <c r="K226" s="56"/>
      <c r="P226" s="56"/>
      <c r="AC226" s="56"/>
      <c r="AF226" s="56"/>
      <c r="AT226" s="56"/>
      <c r="AV226" s="56"/>
    </row>
    <row r="227" spans="1:48" x14ac:dyDescent="0.25">
      <c r="A227" s="53" t="s">
        <v>1374</v>
      </c>
      <c r="B227" s="53" t="s">
        <v>1375</v>
      </c>
      <c r="C227" s="55">
        <v>2254</v>
      </c>
      <c r="D227" s="55">
        <v>2092.66</v>
      </c>
      <c r="E227" s="20">
        <f t="shared" si="6"/>
        <v>-161.34000000000015</v>
      </c>
      <c r="F227" s="6">
        <f t="shared" si="7"/>
        <v>-7.1579414374445496E-2</v>
      </c>
      <c r="I227" s="56"/>
      <c r="J227" s="56"/>
      <c r="K227" s="56"/>
      <c r="P227" s="56"/>
      <c r="AC227" s="56"/>
      <c r="AF227" s="56"/>
      <c r="AT227" s="56"/>
      <c r="AV227" s="56"/>
    </row>
    <row r="228" spans="1:48" x14ac:dyDescent="0.25">
      <c r="A228" s="53" t="s">
        <v>1713</v>
      </c>
      <c r="B228" s="53" t="s">
        <v>1714</v>
      </c>
      <c r="C228" s="55">
        <v>1321</v>
      </c>
      <c r="D228" s="55">
        <v>1226.45</v>
      </c>
      <c r="E228" s="20">
        <f t="shared" si="6"/>
        <v>-94.549999999999955</v>
      </c>
      <c r="F228" s="6">
        <f t="shared" si="7"/>
        <v>-7.157456472369414E-2</v>
      </c>
      <c r="I228" s="56"/>
      <c r="J228" s="56"/>
      <c r="K228" s="56"/>
      <c r="P228" s="56"/>
      <c r="AC228" s="56"/>
      <c r="AF228" s="56"/>
      <c r="AT228" s="56"/>
      <c r="AV228" s="56"/>
    </row>
    <row r="229" spans="1:48" x14ac:dyDescent="0.25">
      <c r="A229" s="53" t="s">
        <v>654</v>
      </c>
      <c r="B229" s="53" t="s">
        <v>655</v>
      </c>
      <c r="C229" s="55">
        <v>1545</v>
      </c>
      <c r="D229" s="55">
        <v>1434.41</v>
      </c>
      <c r="E229" s="20">
        <f t="shared" si="6"/>
        <v>-110.58999999999992</v>
      </c>
      <c r="F229" s="6">
        <f t="shared" si="7"/>
        <v>-7.157928802588992E-2</v>
      </c>
      <c r="I229" s="56"/>
      <c r="J229" s="56"/>
      <c r="K229" s="56"/>
      <c r="P229" s="56"/>
      <c r="AC229" s="56"/>
      <c r="AF229" s="56"/>
      <c r="AT229" s="56"/>
      <c r="AV229" s="56"/>
    </row>
    <row r="230" spans="1:48" x14ac:dyDescent="0.25">
      <c r="A230" s="53" t="s">
        <v>1715</v>
      </c>
      <c r="B230" s="53" t="s">
        <v>1716</v>
      </c>
      <c r="C230" s="55">
        <v>2778</v>
      </c>
      <c r="D230" s="55">
        <v>2579.17</v>
      </c>
      <c r="E230" s="20">
        <f t="shared" si="6"/>
        <v>-198.82999999999993</v>
      </c>
      <c r="F230" s="6">
        <f t="shared" si="7"/>
        <v>-7.1573074154067648E-2</v>
      </c>
      <c r="I230" s="56"/>
      <c r="J230" s="56"/>
      <c r="K230" s="56"/>
      <c r="P230" s="56"/>
      <c r="AC230" s="56"/>
      <c r="AF230" s="56"/>
      <c r="AT230" s="56"/>
      <c r="AV230" s="56"/>
    </row>
    <row r="231" spans="1:48" x14ac:dyDescent="0.25">
      <c r="A231" s="53" t="s">
        <v>1717</v>
      </c>
      <c r="B231" s="53" t="s">
        <v>1718</v>
      </c>
      <c r="C231" s="55">
        <v>1804</v>
      </c>
      <c r="D231" s="55">
        <v>1455.77</v>
      </c>
      <c r="E231" s="20">
        <f t="shared" si="6"/>
        <v>-348.23</v>
      </c>
      <c r="F231" s="6">
        <f t="shared" si="7"/>
        <v>-0.19303215077605324</v>
      </c>
      <c r="I231" s="56"/>
      <c r="J231" s="56"/>
      <c r="K231" s="56"/>
      <c r="P231" s="56"/>
      <c r="AC231" s="56"/>
      <c r="AF231" s="56"/>
      <c r="AT231" s="56"/>
      <c r="AV231" s="56"/>
    </row>
    <row r="232" spans="1:48" x14ac:dyDescent="0.25">
      <c r="A232" s="53" t="s">
        <v>1378</v>
      </c>
      <c r="B232" s="53" t="s">
        <v>1379</v>
      </c>
      <c r="C232" s="55">
        <v>1405</v>
      </c>
      <c r="D232" s="55">
        <v>1133.79</v>
      </c>
      <c r="E232" s="20">
        <f t="shared" si="6"/>
        <v>-271.21000000000004</v>
      </c>
      <c r="F232" s="6">
        <f t="shared" si="7"/>
        <v>-0.19303202846975093</v>
      </c>
      <c r="I232" s="56"/>
      <c r="J232" s="56"/>
      <c r="K232" s="56"/>
      <c r="P232" s="56"/>
      <c r="AC232" s="56"/>
      <c r="AF232" s="56"/>
      <c r="AT232" s="56"/>
      <c r="AV232" s="56"/>
    </row>
    <row r="233" spans="1:48" x14ac:dyDescent="0.25">
      <c r="A233" s="53" t="s">
        <v>1719</v>
      </c>
      <c r="B233" s="53" t="s">
        <v>1720</v>
      </c>
      <c r="C233" s="55">
        <v>1062</v>
      </c>
      <c r="D233" s="55">
        <v>985.97</v>
      </c>
      <c r="E233" s="20">
        <f t="shared" si="6"/>
        <v>-76.029999999999973</v>
      </c>
      <c r="F233" s="6">
        <f t="shared" si="7"/>
        <v>-7.159133709981165E-2</v>
      </c>
      <c r="I233" s="56"/>
      <c r="J233" s="56"/>
      <c r="K233" s="56"/>
      <c r="P233" s="56"/>
      <c r="AC233" s="56"/>
      <c r="AF233" s="56"/>
      <c r="AT233" s="56"/>
      <c r="AV233" s="56"/>
    </row>
    <row r="234" spans="1:48" x14ac:dyDescent="0.25">
      <c r="A234" s="53" t="s">
        <v>1721</v>
      </c>
      <c r="B234" s="53" t="s">
        <v>1722</v>
      </c>
      <c r="C234" s="55">
        <v>5240</v>
      </c>
      <c r="D234" s="55">
        <v>4864.9399999999996</v>
      </c>
      <c r="E234" s="20">
        <f t="shared" si="6"/>
        <v>-375.0600000000004</v>
      </c>
      <c r="F234" s="6">
        <f t="shared" si="7"/>
        <v>-7.1576335877862676E-2</v>
      </c>
      <c r="I234" s="56"/>
      <c r="J234" s="56"/>
      <c r="K234" s="56"/>
      <c r="P234" s="56"/>
      <c r="AC234" s="56"/>
      <c r="AF234" s="56"/>
      <c r="AT234" s="56"/>
      <c r="AV234" s="56"/>
    </row>
    <row r="235" spans="1:48" x14ac:dyDescent="0.25">
      <c r="A235" s="53" t="s">
        <v>133</v>
      </c>
      <c r="B235" s="53" t="s">
        <v>134</v>
      </c>
      <c r="C235" s="55">
        <v>5190</v>
      </c>
      <c r="D235" s="55">
        <v>4188.1499999999996</v>
      </c>
      <c r="E235" s="20">
        <f t="shared" si="6"/>
        <v>-1001.8500000000004</v>
      </c>
      <c r="F235" s="6">
        <f t="shared" si="7"/>
        <v>-0.19303468208092492</v>
      </c>
      <c r="I235" s="56"/>
      <c r="J235" s="56"/>
      <c r="K235" s="56"/>
      <c r="P235" s="56"/>
      <c r="AC235" s="56"/>
      <c r="AF235" s="56"/>
      <c r="AT235" s="56"/>
      <c r="AV235" s="56"/>
    </row>
    <row r="236" spans="1:48" x14ac:dyDescent="0.25">
      <c r="A236" s="53" t="s">
        <v>1723</v>
      </c>
      <c r="B236" s="53" t="s">
        <v>1724</v>
      </c>
      <c r="C236" s="55">
        <v>1665</v>
      </c>
      <c r="D236" s="55">
        <v>1545.83</v>
      </c>
      <c r="E236" s="20">
        <f t="shared" si="6"/>
        <v>-119.17000000000007</v>
      </c>
      <c r="F236" s="6">
        <f t="shared" si="7"/>
        <v>-7.1573573573573621E-2</v>
      </c>
      <c r="I236" s="56"/>
      <c r="J236" s="56"/>
      <c r="K236" s="56"/>
      <c r="P236" s="56"/>
      <c r="AC236" s="56"/>
      <c r="AF236" s="56"/>
      <c r="AT236" s="56"/>
      <c r="AV236" s="56"/>
    </row>
    <row r="237" spans="1:48" x14ac:dyDescent="0.25">
      <c r="A237" s="53" t="s">
        <v>1725</v>
      </c>
      <c r="B237" s="53" t="s">
        <v>1726</v>
      </c>
      <c r="C237" s="55">
        <v>3314</v>
      </c>
      <c r="D237" s="55">
        <v>3076.8</v>
      </c>
      <c r="E237" s="20">
        <f t="shared" si="6"/>
        <v>-237.19999999999982</v>
      </c>
      <c r="F237" s="6">
        <f t="shared" si="7"/>
        <v>-7.1575135787567842E-2</v>
      </c>
      <c r="I237" s="56"/>
      <c r="J237" s="56"/>
      <c r="K237" s="56"/>
      <c r="P237" s="56"/>
      <c r="AC237" s="56"/>
      <c r="AF237" s="56"/>
      <c r="AT237" s="56"/>
      <c r="AV237" s="56"/>
    </row>
    <row r="238" spans="1:48" x14ac:dyDescent="0.25">
      <c r="A238" s="53" t="s">
        <v>1727</v>
      </c>
      <c r="B238" s="53" t="s">
        <v>1728</v>
      </c>
      <c r="C238" s="55">
        <v>4277</v>
      </c>
      <c r="D238" s="55">
        <v>3451.39</v>
      </c>
      <c r="E238" s="20">
        <f t="shared" si="6"/>
        <v>-825.61000000000013</v>
      </c>
      <c r="F238" s="6">
        <f t="shared" si="7"/>
        <v>-0.19303483750292263</v>
      </c>
      <c r="I238" s="56"/>
      <c r="J238" s="56"/>
      <c r="K238" s="56"/>
      <c r="P238" s="56"/>
      <c r="AC238" s="56"/>
      <c r="AF238" s="56"/>
      <c r="AT238" s="56"/>
      <c r="AV238" s="56"/>
    </row>
    <row r="239" spans="1:48" x14ac:dyDescent="0.25">
      <c r="A239" s="53" t="s">
        <v>1382</v>
      </c>
      <c r="B239" s="53" t="s">
        <v>1383</v>
      </c>
      <c r="C239" s="55">
        <v>1991</v>
      </c>
      <c r="D239" s="55">
        <v>1848.49</v>
      </c>
      <c r="E239" s="20">
        <f t="shared" si="6"/>
        <v>-142.51</v>
      </c>
      <c r="F239" s="6">
        <f t="shared" si="7"/>
        <v>-7.1577096936212947E-2</v>
      </c>
      <c r="I239" s="56"/>
      <c r="J239" s="56"/>
      <c r="K239" s="56"/>
      <c r="P239" s="56"/>
      <c r="AC239" s="56"/>
      <c r="AF239" s="56"/>
      <c r="AT239" s="56"/>
      <c r="AV239" s="56"/>
    </row>
    <row r="240" spans="1:48" x14ac:dyDescent="0.25">
      <c r="A240" s="53" t="s">
        <v>1729</v>
      </c>
      <c r="B240" s="53" t="s">
        <v>1730</v>
      </c>
      <c r="C240" s="55">
        <v>3641</v>
      </c>
      <c r="D240" s="55">
        <v>2938.16</v>
      </c>
      <c r="E240" s="20">
        <f t="shared" si="6"/>
        <v>-702.84000000000015</v>
      </c>
      <c r="F240" s="6">
        <f t="shared" si="7"/>
        <v>-0.1930348805273277</v>
      </c>
      <c r="I240" s="56"/>
      <c r="J240" s="56"/>
      <c r="K240" s="56"/>
      <c r="P240" s="56"/>
      <c r="AC240" s="56"/>
      <c r="AF240" s="56"/>
      <c r="AT240" s="56"/>
      <c r="AV240" s="56"/>
    </row>
    <row r="241" spans="1:48" x14ac:dyDescent="0.25">
      <c r="A241" s="53" t="s">
        <v>139</v>
      </c>
      <c r="B241" s="53" t="s">
        <v>140</v>
      </c>
      <c r="C241" s="55">
        <v>14222</v>
      </c>
      <c r="D241" s="55">
        <v>11476.66</v>
      </c>
      <c r="E241" s="20">
        <f t="shared" si="6"/>
        <v>-2745.34</v>
      </c>
      <c r="F241" s="6">
        <f t="shared" si="7"/>
        <v>-0.1930347349177331</v>
      </c>
      <c r="I241" s="56"/>
      <c r="J241" s="56"/>
      <c r="K241" s="56"/>
      <c r="P241" s="56"/>
      <c r="AC241" s="56"/>
      <c r="AF241" s="56"/>
      <c r="AT241" s="56"/>
      <c r="AV241" s="56"/>
    </row>
    <row r="242" spans="1:48" x14ac:dyDescent="0.25">
      <c r="A242" s="53" t="s">
        <v>141</v>
      </c>
      <c r="B242" s="53" t="s">
        <v>142</v>
      </c>
      <c r="C242" s="55">
        <v>2171</v>
      </c>
      <c r="D242" s="55">
        <v>1751.92</v>
      </c>
      <c r="E242" s="20">
        <f t="shared" si="6"/>
        <v>-419.07999999999993</v>
      </c>
      <c r="F242" s="6">
        <f t="shared" si="7"/>
        <v>-0.19303546752648545</v>
      </c>
      <c r="I242" s="56"/>
      <c r="J242" s="56"/>
      <c r="K242" s="56"/>
      <c r="P242" s="56"/>
      <c r="AC242" s="56"/>
      <c r="AF242" s="56"/>
      <c r="AT242" s="56"/>
      <c r="AV242" s="56"/>
    </row>
    <row r="243" spans="1:48" x14ac:dyDescent="0.25">
      <c r="A243" s="53" t="s">
        <v>143</v>
      </c>
      <c r="B243" s="53" t="s">
        <v>497</v>
      </c>
      <c r="C243" s="55">
        <v>5750</v>
      </c>
      <c r="D243" s="55">
        <v>4640.05</v>
      </c>
      <c r="E243" s="20">
        <f t="shared" si="6"/>
        <v>-1109.9499999999998</v>
      </c>
      <c r="F243" s="6">
        <f t="shared" si="7"/>
        <v>-0.19303478260869561</v>
      </c>
      <c r="I243" s="56"/>
      <c r="J243" s="56"/>
      <c r="K243" s="56"/>
      <c r="P243" s="56"/>
      <c r="AC243" s="56"/>
      <c r="AF243" s="56"/>
      <c r="AT243" s="56"/>
      <c r="AV243" s="56"/>
    </row>
    <row r="244" spans="1:48" x14ac:dyDescent="0.25">
      <c r="A244" s="53" t="s">
        <v>1384</v>
      </c>
      <c r="B244" s="53" t="s">
        <v>1385</v>
      </c>
      <c r="C244" s="55">
        <v>2023</v>
      </c>
      <c r="D244" s="55">
        <v>1632.49</v>
      </c>
      <c r="E244" s="20">
        <f t="shared" si="6"/>
        <v>-390.51</v>
      </c>
      <c r="F244" s="6">
        <f t="shared" si="7"/>
        <v>-0.19303509639149777</v>
      </c>
      <c r="I244" s="56"/>
      <c r="J244" s="56"/>
      <c r="K244" s="56"/>
      <c r="P244" s="56"/>
      <c r="AC244" s="56"/>
      <c r="AF244" s="56"/>
      <c r="AT244" s="56"/>
      <c r="AV244" s="56"/>
    </row>
    <row r="245" spans="1:48" x14ac:dyDescent="0.25">
      <c r="A245" s="53" t="s">
        <v>658</v>
      </c>
      <c r="B245" s="53" t="s">
        <v>659</v>
      </c>
      <c r="C245" s="55">
        <v>2230</v>
      </c>
      <c r="D245" s="55">
        <v>2070.39</v>
      </c>
      <c r="E245" s="20">
        <f t="shared" si="6"/>
        <v>-159.61000000000013</v>
      </c>
      <c r="F245" s="6">
        <f t="shared" si="7"/>
        <v>-7.1573991031390186E-2</v>
      </c>
      <c r="I245" s="56"/>
      <c r="J245" s="56"/>
      <c r="K245" s="56"/>
      <c r="P245" s="56"/>
      <c r="AC245" s="56"/>
      <c r="AF245" s="56"/>
      <c r="AT245" s="56"/>
      <c r="AV245" s="56"/>
    </row>
    <row r="246" spans="1:48" x14ac:dyDescent="0.25">
      <c r="A246" s="53" t="s">
        <v>1386</v>
      </c>
      <c r="B246" s="53" t="s">
        <v>1387</v>
      </c>
      <c r="C246" s="55">
        <v>2594</v>
      </c>
      <c r="D246" s="55">
        <v>2408.33</v>
      </c>
      <c r="E246" s="20">
        <f t="shared" si="6"/>
        <v>-185.67000000000007</v>
      </c>
      <c r="F246" s="6">
        <f t="shared" si="7"/>
        <v>-7.1576715497301491E-2</v>
      </c>
      <c r="I246" s="56"/>
      <c r="J246" s="56"/>
      <c r="K246" s="56"/>
      <c r="P246" s="56"/>
      <c r="AC246" s="56"/>
      <c r="AF246" s="56"/>
      <c r="AT246" s="56"/>
      <c r="AV246" s="56"/>
    </row>
    <row r="247" spans="1:48" x14ac:dyDescent="0.25">
      <c r="A247" s="53" t="s">
        <v>1514</v>
      </c>
      <c r="B247" s="53" t="s">
        <v>1515</v>
      </c>
      <c r="C247" s="55">
        <v>7767</v>
      </c>
      <c r="D247" s="55">
        <v>6267.71</v>
      </c>
      <c r="E247" s="20">
        <f t="shared" si="6"/>
        <v>-1499.29</v>
      </c>
      <c r="F247" s="6">
        <f t="shared" si="7"/>
        <v>-0.19303334620831725</v>
      </c>
      <c r="I247" s="56"/>
      <c r="J247" s="56"/>
      <c r="K247" s="56"/>
      <c r="P247" s="56"/>
      <c r="AC247" s="56"/>
      <c r="AF247" s="56"/>
      <c r="AT247" s="56"/>
      <c r="AV247" s="56"/>
    </row>
    <row r="248" spans="1:48" x14ac:dyDescent="0.25">
      <c r="A248" s="53" t="s">
        <v>1731</v>
      </c>
      <c r="B248" s="53" t="s">
        <v>1732</v>
      </c>
      <c r="C248" s="55">
        <v>6929</v>
      </c>
      <c r="D248" s="55">
        <v>5591.47</v>
      </c>
      <c r="E248" s="20">
        <f t="shared" si="6"/>
        <v>-1337.5299999999997</v>
      </c>
      <c r="F248" s="6">
        <f t="shared" si="7"/>
        <v>-0.19303362678597197</v>
      </c>
      <c r="I248" s="56"/>
      <c r="J248" s="56"/>
      <c r="K248" s="56"/>
      <c r="P248" s="56"/>
      <c r="AC248" s="56"/>
      <c r="AF248" s="56"/>
      <c r="AT248" s="56"/>
      <c r="AV248" s="56"/>
    </row>
    <row r="249" spans="1:48" x14ac:dyDescent="0.25">
      <c r="A249" s="53" t="s">
        <v>660</v>
      </c>
      <c r="B249" s="53" t="s">
        <v>661</v>
      </c>
      <c r="C249" s="55">
        <v>5994</v>
      </c>
      <c r="D249" s="55">
        <v>4836.95</v>
      </c>
      <c r="E249" s="20">
        <f t="shared" si="6"/>
        <v>-1157.0500000000002</v>
      </c>
      <c r="F249" s="6">
        <f t="shared" si="7"/>
        <v>-0.19303470136803474</v>
      </c>
      <c r="I249" s="56"/>
      <c r="J249" s="56"/>
      <c r="K249" s="56"/>
      <c r="P249" s="56"/>
      <c r="AC249" s="56"/>
      <c r="AF249" s="56"/>
      <c r="AT249" s="56"/>
      <c r="AV249" s="56"/>
    </row>
    <row r="250" spans="1:48" x14ac:dyDescent="0.25">
      <c r="A250" s="53" t="s">
        <v>1388</v>
      </c>
      <c r="B250" s="53" t="s">
        <v>1389</v>
      </c>
      <c r="C250" s="55">
        <v>2303</v>
      </c>
      <c r="D250" s="55">
        <v>1858.43</v>
      </c>
      <c r="E250" s="20">
        <f t="shared" si="6"/>
        <v>-444.56999999999994</v>
      </c>
      <c r="F250" s="6">
        <f t="shared" si="7"/>
        <v>-0.19303951367781153</v>
      </c>
      <c r="I250" s="56"/>
      <c r="J250" s="56"/>
      <c r="K250" s="56"/>
      <c r="P250" s="56"/>
      <c r="AC250" s="56"/>
      <c r="AF250" s="56"/>
      <c r="AT250" s="56"/>
      <c r="AV250" s="56"/>
    </row>
    <row r="251" spans="1:48" x14ac:dyDescent="0.25">
      <c r="A251" s="53" t="s">
        <v>145</v>
      </c>
      <c r="B251" s="53" t="s">
        <v>146</v>
      </c>
      <c r="C251" s="55">
        <v>3739</v>
      </c>
      <c r="D251" s="55">
        <v>3471.38</v>
      </c>
      <c r="E251" s="20">
        <f t="shared" si="6"/>
        <v>-267.61999999999989</v>
      </c>
      <c r="F251" s="6">
        <f t="shared" si="7"/>
        <v>-7.1575287510029395E-2</v>
      </c>
      <c r="I251" s="56"/>
      <c r="J251" s="56"/>
      <c r="K251" s="56"/>
      <c r="P251" s="56"/>
      <c r="AC251" s="56"/>
      <c r="AF251" s="56"/>
      <c r="AT251" s="56"/>
      <c r="AV251" s="56"/>
    </row>
    <row r="252" spans="1:48" x14ac:dyDescent="0.25">
      <c r="A252" s="53" t="s">
        <v>1733</v>
      </c>
      <c r="B252" s="53" t="s">
        <v>1734</v>
      </c>
      <c r="C252" s="55">
        <v>512</v>
      </c>
      <c r="D252" s="55">
        <v>475.35</v>
      </c>
      <c r="E252" s="20">
        <f t="shared" si="6"/>
        <v>-36.649999999999977</v>
      </c>
      <c r="F252" s="6">
        <f t="shared" si="7"/>
        <v>-7.1582031249999956E-2</v>
      </c>
      <c r="I252" s="56"/>
      <c r="J252" s="56"/>
      <c r="K252" s="56"/>
      <c r="P252" s="56"/>
      <c r="AC252" s="56"/>
      <c r="AF252" s="56"/>
      <c r="AT252" s="56"/>
      <c r="AV252" s="56"/>
    </row>
    <row r="253" spans="1:48" x14ac:dyDescent="0.25">
      <c r="A253" s="53" t="s">
        <v>1033</v>
      </c>
      <c r="B253" s="53" t="s">
        <v>1034</v>
      </c>
      <c r="C253" s="55">
        <v>14764</v>
      </c>
      <c r="D253" s="55">
        <v>11914.04</v>
      </c>
      <c r="E253" s="20">
        <f t="shared" si="6"/>
        <v>-2849.9599999999991</v>
      </c>
      <c r="F253" s="6">
        <f t="shared" si="7"/>
        <v>-0.19303440801950686</v>
      </c>
      <c r="I253" s="56"/>
      <c r="J253" s="56"/>
      <c r="K253" s="56"/>
      <c r="P253" s="56"/>
      <c r="AC253" s="56"/>
      <c r="AF253" s="56"/>
      <c r="AT253" s="56"/>
      <c r="AV253" s="56"/>
    </row>
    <row r="254" spans="1:48" x14ac:dyDescent="0.25">
      <c r="A254" s="53" t="s">
        <v>662</v>
      </c>
      <c r="B254" s="53" t="s">
        <v>663</v>
      </c>
      <c r="C254" s="55">
        <v>5855</v>
      </c>
      <c r="D254" s="55">
        <v>4724.79</v>
      </c>
      <c r="E254" s="20">
        <f t="shared" si="6"/>
        <v>-1130.21</v>
      </c>
      <c r="F254" s="6">
        <f t="shared" si="7"/>
        <v>-0.19303330486763451</v>
      </c>
      <c r="I254" s="56"/>
      <c r="J254" s="56"/>
      <c r="K254" s="56"/>
      <c r="P254" s="56"/>
      <c r="AC254" s="56"/>
      <c r="AF254" s="56"/>
      <c r="AT254" s="56"/>
      <c r="AV254" s="56"/>
    </row>
    <row r="255" spans="1:48" x14ac:dyDescent="0.25">
      <c r="A255" s="53" t="s">
        <v>392</v>
      </c>
      <c r="B255" s="53" t="s">
        <v>393</v>
      </c>
      <c r="C255" s="55">
        <v>6138</v>
      </c>
      <c r="D255" s="55">
        <v>4953.16</v>
      </c>
      <c r="E255" s="20">
        <f t="shared" si="6"/>
        <v>-1184.8400000000001</v>
      </c>
      <c r="F255" s="6">
        <f t="shared" si="7"/>
        <v>-0.19303356142065822</v>
      </c>
      <c r="I255" s="56"/>
      <c r="J255" s="56"/>
      <c r="K255" s="56"/>
      <c r="P255" s="56"/>
      <c r="AC255" s="56"/>
      <c r="AF255" s="56"/>
      <c r="AT255" s="56"/>
      <c r="AV255" s="56"/>
    </row>
    <row r="256" spans="1:48" x14ac:dyDescent="0.25">
      <c r="A256" s="53" t="s">
        <v>1390</v>
      </c>
      <c r="B256" s="53" t="s">
        <v>1391</v>
      </c>
      <c r="C256" s="55">
        <v>2884</v>
      </c>
      <c r="D256" s="55">
        <v>2677.57</v>
      </c>
      <c r="E256" s="20">
        <f t="shared" si="6"/>
        <v>-206.42999999999984</v>
      </c>
      <c r="F256" s="6">
        <f t="shared" si="7"/>
        <v>-7.1577669902912561E-2</v>
      </c>
      <c r="I256" s="56"/>
      <c r="J256" s="56"/>
      <c r="K256" s="56"/>
      <c r="P256" s="56"/>
      <c r="AC256" s="56"/>
      <c r="AF256" s="56"/>
      <c r="AT256" s="56"/>
      <c r="AV256" s="56"/>
    </row>
    <row r="257" spans="1:48" x14ac:dyDescent="0.25">
      <c r="A257" s="53" t="s">
        <v>1735</v>
      </c>
      <c r="B257" s="53" t="s">
        <v>1736</v>
      </c>
      <c r="C257" s="55">
        <v>2643</v>
      </c>
      <c r="D257" s="55">
        <v>2132.8000000000002</v>
      </c>
      <c r="E257" s="20">
        <f t="shared" si="6"/>
        <v>-510.19999999999982</v>
      </c>
      <c r="F257" s="6">
        <f t="shared" si="7"/>
        <v>-0.19303821415058639</v>
      </c>
      <c r="I257" s="56"/>
      <c r="J257" s="56"/>
      <c r="K257" s="56"/>
      <c r="P257" s="56"/>
      <c r="AC257" s="56"/>
      <c r="AF257" s="56"/>
      <c r="AT257" s="56"/>
      <c r="AV257" s="56"/>
    </row>
    <row r="258" spans="1:48" x14ac:dyDescent="0.25">
      <c r="A258" s="53" t="s">
        <v>398</v>
      </c>
      <c r="B258" s="53" t="s">
        <v>399</v>
      </c>
      <c r="C258" s="55">
        <v>2964</v>
      </c>
      <c r="D258" s="55">
        <v>2391.84</v>
      </c>
      <c r="E258" s="20">
        <f t="shared" ref="E258:E321" si="8">D258-C258</f>
        <v>-572.15999999999985</v>
      </c>
      <c r="F258" s="6">
        <f t="shared" ref="F258:F321" si="9">IFERROR(E258/C258,0)</f>
        <v>-0.19303643724696351</v>
      </c>
      <c r="I258" s="56"/>
      <c r="J258" s="56"/>
      <c r="K258" s="56"/>
      <c r="P258" s="56"/>
      <c r="AC258" s="56"/>
      <c r="AF258" s="56"/>
      <c r="AT258" s="56"/>
      <c r="AV258" s="56"/>
    </row>
    <row r="259" spans="1:48" x14ac:dyDescent="0.25">
      <c r="A259" s="53" t="s">
        <v>1737</v>
      </c>
      <c r="B259" s="53" t="s">
        <v>1738</v>
      </c>
      <c r="C259" s="55">
        <v>13833</v>
      </c>
      <c r="D259" s="55">
        <v>11162.75</v>
      </c>
      <c r="E259" s="20">
        <f t="shared" si="8"/>
        <v>-2670.25</v>
      </c>
      <c r="F259" s="6">
        <f t="shared" si="9"/>
        <v>-0.19303477192221499</v>
      </c>
      <c r="I259" s="56"/>
      <c r="J259" s="56"/>
      <c r="K259" s="56"/>
      <c r="P259" s="56"/>
      <c r="AC259" s="56"/>
      <c r="AF259" s="56"/>
      <c r="AT259" s="56"/>
      <c r="AV259" s="56"/>
    </row>
    <row r="260" spans="1:48" x14ac:dyDescent="0.25">
      <c r="A260" s="53" t="s">
        <v>1739</v>
      </c>
      <c r="B260" s="53" t="s">
        <v>1740</v>
      </c>
      <c r="C260" s="55">
        <v>3086</v>
      </c>
      <c r="D260" s="55">
        <v>2865.11</v>
      </c>
      <c r="E260" s="20">
        <f t="shared" si="8"/>
        <v>-220.88999999999987</v>
      </c>
      <c r="F260" s="6">
        <f t="shared" si="9"/>
        <v>-7.1578094620868393E-2</v>
      </c>
      <c r="I260" s="56"/>
      <c r="J260" s="56"/>
      <c r="K260" s="56"/>
      <c r="P260" s="56"/>
      <c r="AC260" s="56"/>
      <c r="AF260" s="56"/>
      <c r="AT260" s="56"/>
      <c r="AV260" s="56"/>
    </row>
    <row r="261" spans="1:48" x14ac:dyDescent="0.25">
      <c r="A261" s="53" t="s">
        <v>1741</v>
      </c>
      <c r="B261" s="53" t="s">
        <v>1742</v>
      </c>
      <c r="C261" s="55">
        <v>1203</v>
      </c>
      <c r="D261" s="55">
        <v>1116.9000000000001</v>
      </c>
      <c r="E261" s="20">
        <f t="shared" si="8"/>
        <v>-86.099999999999909</v>
      </c>
      <c r="F261" s="6">
        <f t="shared" si="9"/>
        <v>-7.1571072319201914E-2</v>
      </c>
      <c r="I261" s="56"/>
      <c r="J261" s="56"/>
      <c r="K261" s="56"/>
      <c r="P261" s="56"/>
      <c r="AC261" s="56"/>
      <c r="AF261" s="56"/>
      <c r="AT261" s="56"/>
      <c r="AV261" s="56"/>
    </row>
    <row r="262" spans="1:48" x14ac:dyDescent="0.25">
      <c r="A262" s="53" t="s">
        <v>350</v>
      </c>
      <c r="B262" s="53" t="s">
        <v>351</v>
      </c>
      <c r="C262" s="55">
        <v>1298</v>
      </c>
      <c r="D262" s="55">
        <v>1047.44</v>
      </c>
      <c r="E262" s="20">
        <f t="shared" si="8"/>
        <v>-250.55999999999995</v>
      </c>
      <c r="F262" s="6">
        <f t="shared" si="9"/>
        <v>-0.193035439137134</v>
      </c>
      <c r="I262" s="56"/>
      <c r="J262" s="56"/>
      <c r="K262" s="56"/>
      <c r="P262" s="56"/>
      <c r="AC262" s="56"/>
      <c r="AF262" s="56"/>
      <c r="AT262" s="56"/>
      <c r="AV262" s="56"/>
    </row>
    <row r="263" spans="1:48" x14ac:dyDescent="0.25">
      <c r="A263" s="53" t="s">
        <v>1743</v>
      </c>
      <c r="B263" s="53" t="s">
        <v>1744</v>
      </c>
      <c r="C263" s="55">
        <v>563</v>
      </c>
      <c r="D263" s="55">
        <v>522.69000000000005</v>
      </c>
      <c r="E263" s="20">
        <f t="shared" si="8"/>
        <v>-40.309999999999945</v>
      </c>
      <c r="F263" s="6">
        <f t="shared" si="9"/>
        <v>-7.1598579040852484E-2</v>
      </c>
      <c r="I263" s="56"/>
      <c r="J263" s="56"/>
      <c r="K263" s="56"/>
      <c r="P263" s="56"/>
      <c r="AC263" s="56"/>
      <c r="AF263" s="56"/>
      <c r="AT263" s="56"/>
      <c r="AV263" s="56"/>
    </row>
    <row r="264" spans="1:48" x14ac:dyDescent="0.25">
      <c r="A264" s="53" t="s">
        <v>149</v>
      </c>
      <c r="B264" s="53" t="s">
        <v>150</v>
      </c>
      <c r="C264" s="55">
        <v>2861</v>
      </c>
      <c r="D264" s="55">
        <v>2308.73</v>
      </c>
      <c r="E264" s="20">
        <f t="shared" si="8"/>
        <v>-552.27</v>
      </c>
      <c r="F264" s="6">
        <f t="shared" si="9"/>
        <v>-0.19303390422929045</v>
      </c>
      <c r="I264" s="56"/>
      <c r="J264" s="56"/>
      <c r="K264" s="56"/>
      <c r="P264" s="56"/>
      <c r="AC264" s="56"/>
      <c r="AF264" s="56"/>
      <c r="AT264" s="56"/>
      <c r="AV264" s="56"/>
    </row>
    <row r="265" spans="1:48" x14ac:dyDescent="0.25">
      <c r="A265" s="53" t="s">
        <v>1396</v>
      </c>
      <c r="B265" s="53" t="s">
        <v>1397</v>
      </c>
      <c r="C265" s="55">
        <v>831</v>
      </c>
      <c r="D265" s="55">
        <v>670.59</v>
      </c>
      <c r="E265" s="20">
        <f t="shared" si="8"/>
        <v>-160.40999999999997</v>
      </c>
      <c r="F265" s="6">
        <f t="shared" si="9"/>
        <v>-0.19303249097472922</v>
      </c>
      <c r="I265" s="56"/>
      <c r="J265" s="56"/>
      <c r="K265" s="56"/>
      <c r="P265" s="56"/>
      <c r="AC265" s="56"/>
      <c r="AF265" s="56"/>
      <c r="AT265" s="56"/>
      <c r="AV265" s="56"/>
    </row>
    <row r="266" spans="1:48" x14ac:dyDescent="0.25">
      <c r="A266" s="53" t="s">
        <v>666</v>
      </c>
      <c r="B266" s="53" t="s">
        <v>667</v>
      </c>
      <c r="C266" s="55">
        <v>1682</v>
      </c>
      <c r="D266" s="55">
        <v>1357.32</v>
      </c>
      <c r="E266" s="20">
        <f t="shared" si="8"/>
        <v>-324.68000000000006</v>
      </c>
      <c r="F266" s="6">
        <f t="shared" si="9"/>
        <v>-0.19303210463733655</v>
      </c>
      <c r="I266" s="56"/>
      <c r="J266" s="56"/>
      <c r="K266" s="56"/>
      <c r="P266" s="56"/>
      <c r="AC266" s="56"/>
      <c r="AF266" s="56"/>
      <c r="AT266" s="56"/>
      <c r="AV266" s="56"/>
    </row>
    <row r="267" spans="1:48" x14ac:dyDescent="0.25">
      <c r="A267" s="53" t="s">
        <v>668</v>
      </c>
      <c r="B267" s="53" t="s">
        <v>669</v>
      </c>
      <c r="C267" s="55">
        <v>9056</v>
      </c>
      <c r="D267" s="55">
        <v>8407.7999999999993</v>
      </c>
      <c r="E267" s="20">
        <f t="shared" si="8"/>
        <v>-648.20000000000073</v>
      </c>
      <c r="F267" s="6">
        <f t="shared" si="9"/>
        <v>-7.1576855123674996E-2</v>
      </c>
      <c r="I267" s="56"/>
      <c r="J267" s="56"/>
      <c r="K267" s="56"/>
      <c r="P267" s="56"/>
      <c r="AC267" s="56"/>
      <c r="AF267" s="56"/>
      <c r="AT267" s="56"/>
      <c r="AV267" s="56"/>
    </row>
    <row r="268" spans="1:48" x14ac:dyDescent="0.25">
      <c r="A268" s="53" t="s">
        <v>1745</v>
      </c>
      <c r="B268" s="53" t="s">
        <v>1746</v>
      </c>
      <c r="C268" s="55">
        <v>1828</v>
      </c>
      <c r="D268" s="55">
        <v>1697.17</v>
      </c>
      <c r="E268" s="20">
        <f t="shared" si="8"/>
        <v>-130.82999999999993</v>
      </c>
      <c r="F268" s="6">
        <f t="shared" si="9"/>
        <v>-7.1570021881838031E-2</v>
      </c>
      <c r="I268" s="56"/>
      <c r="J268" s="56"/>
      <c r="K268" s="56"/>
      <c r="P268" s="56"/>
      <c r="AC268" s="56"/>
      <c r="AF268" s="56"/>
      <c r="AT268" s="56"/>
      <c r="AV268" s="56"/>
    </row>
    <row r="269" spans="1:48" x14ac:dyDescent="0.25">
      <c r="A269" s="53" t="s">
        <v>151</v>
      </c>
      <c r="B269" s="53" t="s">
        <v>440</v>
      </c>
      <c r="C269" s="55">
        <v>18954</v>
      </c>
      <c r="D269" s="55">
        <v>17597.32</v>
      </c>
      <c r="E269" s="20">
        <f t="shared" si="8"/>
        <v>-1356.6800000000003</v>
      </c>
      <c r="F269" s="6">
        <f t="shared" si="9"/>
        <v>-7.1577503429355302E-2</v>
      </c>
      <c r="I269" s="56"/>
      <c r="J269" s="56"/>
      <c r="K269" s="56"/>
      <c r="P269" s="56"/>
      <c r="AC269" s="56"/>
      <c r="AF269" s="56"/>
      <c r="AT269" s="56"/>
      <c r="AV269" s="56"/>
    </row>
    <row r="270" spans="1:48" x14ac:dyDescent="0.25">
      <c r="A270" s="53" t="s">
        <v>153</v>
      </c>
      <c r="B270" s="53" t="s">
        <v>154</v>
      </c>
      <c r="C270" s="55">
        <v>1287</v>
      </c>
      <c r="D270" s="55">
        <v>1038.57</v>
      </c>
      <c r="E270" s="20">
        <f t="shared" si="8"/>
        <v>-248.43000000000006</v>
      </c>
      <c r="F270" s="6">
        <f t="shared" si="9"/>
        <v>-0.19303030303030308</v>
      </c>
      <c r="I270" s="56"/>
      <c r="J270" s="56"/>
      <c r="K270" s="56"/>
      <c r="P270" s="56"/>
      <c r="AC270" s="56"/>
      <c r="AF270" s="56"/>
      <c r="AT270" s="56"/>
      <c r="AV270" s="56"/>
    </row>
    <row r="271" spans="1:48" x14ac:dyDescent="0.25">
      <c r="A271" s="53" t="s">
        <v>672</v>
      </c>
      <c r="B271" s="53" t="s">
        <v>673</v>
      </c>
      <c r="C271" s="55">
        <v>631</v>
      </c>
      <c r="D271" s="55">
        <v>585.84</v>
      </c>
      <c r="E271" s="20">
        <f t="shared" si="8"/>
        <v>-45.159999999999968</v>
      </c>
      <c r="F271" s="6">
        <f t="shared" si="9"/>
        <v>-7.1568938193343853E-2</v>
      </c>
      <c r="I271" s="56"/>
      <c r="J271" s="56"/>
      <c r="K271" s="56"/>
      <c r="P271" s="56"/>
      <c r="AC271" s="56"/>
      <c r="AF271" s="56"/>
      <c r="AT271" s="56"/>
      <c r="AV271" s="56"/>
    </row>
    <row r="272" spans="1:48" x14ac:dyDescent="0.25">
      <c r="A272" s="53" t="s">
        <v>155</v>
      </c>
      <c r="B272" s="53" t="s">
        <v>156</v>
      </c>
      <c r="C272" s="55">
        <v>402</v>
      </c>
      <c r="D272" s="55">
        <v>373.22</v>
      </c>
      <c r="E272" s="20">
        <f t="shared" si="8"/>
        <v>-28.779999999999973</v>
      </c>
      <c r="F272" s="6">
        <f t="shared" si="9"/>
        <v>-7.1592039800994961E-2</v>
      </c>
      <c r="I272" s="56"/>
      <c r="J272" s="56"/>
      <c r="K272" s="56"/>
      <c r="P272" s="56"/>
      <c r="AC272" s="56"/>
      <c r="AF272" s="56"/>
      <c r="AT272" s="56"/>
      <c r="AV272" s="56"/>
    </row>
    <row r="273" spans="1:48" x14ac:dyDescent="0.25">
      <c r="A273" s="53" t="s">
        <v>1228</v>
      </c>
      <c r="B273" s="53" t="s">
        <v>1229</v>
      </c>
      <c r="C273" s="55">
        <v>2364</v>
      </c>
      <c r="D273" s="55">
        <v>1738</v>
      </c>
      <c r="E273" s="20">
        <f t="shared" si="8"/>
        <v>-626</v>
      </c>
      <c r="F273" s="6">
        <f t="shared" si="9"/>
        <v>-0.26480541455160744</v>
      </c>
      <c r="I273" s="56"/>
      <c r="J273" s="56"/>
      <c r="K273" s="56"/>
      <c r="P273" s="56"/>
      <c r="AC273" s="56"/>
      <c r="AF273" s="56"/>
      <c r="AT273" s="56"/>
      <c r="AV273" s="56"/>
    </row>
    <row r="274" spans="1:48" x14ac:dyDescent="0.25">
      <c r="A274" s="53" t="s">
        <v>1747</v>
      </c>
      <c r="B274" s="53" t="s">
        <v>1748</v>
      </c>
      <c r="C274" s="55">
        <v>1471</v>
      </c>
      <c r="D274" s="55">
        <v>1365.72</v>
      </c>
      <c r="E274" s="20">
        <f t="shared" si="8"/>
        <v>-105.27999999999997</v>
      </c>
      <c r="F274" s="6">
        <f t="shared" si="9"/>
        <v>-7.1570360299116231E-2</v>
      </c>
      <c r="I274" s="56"/>
      <c r="J274" s="56"/>
      <c r="K274" s="56"/>
      <c r="P274" s="56"/>
      <c r="AC274" s="56"/>
      <c r="AF274" s="56"/>
      <c r="AT274" s="56"/>
      <c r="AV274" s="56"/>
    </row>
    <row r="275" spans="1:48" x14ac:dyDescent="0.25">
      <c r="A275" s="53" t="s">
        <v>352</v>
      </c>
      <c r="B275" s="53" t="s">
        <v>353</v>
      </c>
      <c r="C275" s="55">
        <v>9419</v>
      </c>
      <c r="D275" s="55">
        <v>7600.8</v>
      </c>
      <c r="E275" s="20">
        <f t="shared" si="8"/>
        <v>-1818.1999999999998</v>
      </c>
      <c r="F275" s="6">
        <f t="shared" si="9"/>
        <v>-0.19303535407155747</v>
      </c>
      <c r="I275" s="56"/>
      <c r="J275" s="56"/>
      <c r="K275" s="56"/>
      <c r="P275" s="56"/>
      <c r="AC275" s="56"/>
      <c r="AF275" s="56"/>
      <c r="AT275" s="56"/>
      <c r="AV275" s="56"/>
    </row>
    <row r="276" spans="1:48" x14ac:dyDescent="0.25">
      <c r="A276" s="53" t="s">
        <v>159</v>
      </c>
      <c r="B276" s="53" t="s">
        <v>160</v>
      </c>
      <c r="C276" s="55">
        <v>5251</v>
      </c>
      <c r="D276" s="55">
        <v>4237.37</v>
      </c>
      <c r="E276" s="20">
        <f t="shared" si="8"/>
        <v>-1013.6300000000001</v>
      </c>
      <c r="F276" s="6">
        <f t="shared" si="9"/>
        <v>-0.19303561226433064</v>
      </c>
      <c r="I276" s="56"/>
      <c r="J276" s="56"/>
      <c r="K276" s="56"/>
      <c r="P276" s="56"/>
      <c r="AC276" s="56"/>
      <c r="AF276" s="56"/>
      <c r="AT276" s="56"/>
      <c r="AV276" s="56"/>
    </row>
    <row r="277" spans="1:48" x14ac:dyDescent="0.25">
      <c r="A277" s="53" t="s">
        <v>1003</v>
      </c>
      <c r="B277" s="53" t="s">
        <v>1004</v>
      </c>
      <c r="C277" s="55">
        <v>1226</v>
      </c>
      <c r="D277" s="55">
        <v>959.06</v>
      </c>
      <c r="E277" s="20">
        <f t="shared" si="8"/>
        <v>-266.94000000000005</v>
      </c>
      <c r="F277" s="6">
        <f t="shared" si="9"/>
        <v>-0.21773246329526921</v>
      </c>
      <c r="I277" s="56"/>
      <c r="J277" s="56"/>
      <c r="K277" s="56"/>
      <c r="P277" s="56"/>
      <c r="AC277" s="56"/>
      <c r="AF277" s="56"/>
      <c r="AT277" s="56"/>
      <c r="AV277" s="56"/>
    </row>
    <row r="278" spans="1:48" x14ac:dyDescent="0.25">
      <c r="A278" s="53" t="s">
        <v>368</v>
      </c>
      <c r="B278" s="53" t="s">
        <v>369</v>
      </c>
      <c r="C278" s="55">
        <v>10237</v>
      </c>
      <c r="D278" s="55">
        <v>8260.91</v>
      </c>
      <c r="E278" s="20">
        <f t="shared" si="8"/>
        <v>-1976.0900000000001</v>
      </c>
      <c r="F278" s="6">
        <f t="shared" si="9"/>
        <v>-0.19303409201914626</v>
      </c>
      <c r="I278" s="56"/>
      <c r="J278" s="56"/>
      <c r="K278" s="56"/>
      <c r="P278" s="56"/>
      <c r="AC278" s="56"/>
      <c r="AF278" s="56"/>
      <c r="AT278" s="56"/>
      <c r="AV278" s="56"/>
    </row>
    <row r="279" spans="1:48" x14ac:dyDescent="0.25">
      <c r="A279" s="53" t="s">
        <v>1749</v>
      </c>
      <c r="B279" s="53" t="s">
        <v>1750</v>
      </c>
      <c r="C279" s="55">
        <v>1967</v>
      </c>
      <c r="D279" s="55">
        <v>1587.31</v>
      </c>
      <c r="E279" s="20">
        <f t="shared" si="8"/>
        <v>-379.69000000000005</v>
      </c>
      <c r="F279" s="6">
        <f t="shared" si="9"/>
        <v>-0.19302999491611594</v>
      </c>
      <c r="I279" s="56"/>
      <c r="J279" s="56"/>
      <c r="K279" s="56"/>
      <c r="P279" s="56"/>
      <c r="AC279" s="56"/>
      <c r="AF279" s="56"/>
      <c r="AT279" s="56"/>
      <c r="AV279" s="56"/>
    </row>
    <row r="280" spans="1:48" x14ac:dyDescent="0.25">
      <c r="A280" s="53" t="s">
        <v>1751</v>
      </c>
      <c r="B280" s="53" t="s">
        <v>1752</v>
      </c>
      <c r="C280" s="55">
        <v>506</v>
      </c>
      <c r="D280" s="55">
        <v>469.78</v>
      </c>
      <c r="E280" s="20">
        <f t="shared" si="8"/>
        <v>-36.220000000000027</v>
      </c>
      <c r="F280" s="6">
        <f t="shared" si="9"/>
        <v>-7.1581027667984243E-2</v>
      </c>
      <c r="I280" s="56"/>
      <c r="J280" s="56"/>
      <c r="K280" s="56"/>
      <c r="P280" s="56"/>
      <c r="AC280" s="56"/>
      <c r="AF280" s="56"/>
      <c r="AT280" s="56"/>
      <c r="AV280" s="56"/>
    </row>
    <row r="281" spans="1:48" x14ac:dyDescent="0.25">
      <c r="A281" s="53" t="s">
        <v>781</v>
      </c>
      <c r="B281" s="53" t="s">
        <v>782</v>
      </c>
      <c r="C281" s="55">
        <v>20508</v>
      </c>
      <c r="D281" s="55">
        <v>19040.09</v>
      </c>
      <c r="E281" s="20">
        <f t="shared" si="8"/>
        <v>-1467.9099999999999</v>
      </c>
      <c r="F281" s="6">
        <f t="shared" si="9"/>
        <v>-7.1577433196801238E-2</v>
      </c>
      <c r="I281" s="56"/>
      <c r="J281" s="56"/>
      <c r="K281" s="56"/>
      <c r="P281" s="56"/>
      <c r="AC281" s="56"/>
      <c r="AF281" s="56"/>
      <c r="AT281" s="56"/>
      <c r="AV281" s="56"/>
    </row>
    <row r="282" spans="1:48" x14ac:dyDescent="0.25">
      <c r="A282" s="53" t="s">
        <v>161</v>
      </c>
      <c r="B282" s="53" t="s">
        <v>162</v>
      </c>
      <c r="C282" s="55">
        <v>3381</v>
      </c>
      <c r="D282" s="55">
        <v>2728.35</v>
      </c>
      <c r="E282" s="20">
        <f t="shared" si="8"/>
        <v>-652.65000000000009</v>
      </c>
      <c r="F282" s="6">
        <f t="shared" si="9"/>
        <v>-0.19303460514640641</v>
      </c>
      <c r="I282" s="56"/>
      <c r="J282" s="56"/>
      <c r="K282" s="56"/>
      <c r="P282" s="56"/>
      <c r="AC282" s="56"/>
      <c r="AF282" s="56"/>
      <c r="AT282" s="56"/>
      <c r="AV282" s="56"/>
    </row>
    <row r="283" spans="1:48" x14ac:dyDescent="0.25">
      <c r="A283" s="53" t="s">
        <v>1753</v>
      </c>
      <c r="B283" s="53" t="s">
        <v>1754</v>
      </c>
      <c r="C283" s="55">
        <v>838</v>
      </c>
      <c r="D283" s="55">
        <v>778.02</v>
      </c>
      <c r="E283" s="20">
        <f t="shared" si="8"/>
        <v>-59.980000000000018</v>
      </c>
      <c r="F283" s="6">
        <f t="shared" si="9"/>
        <v>-7.1575178997613384E-2</v>
      </c>
      <c r="I283" s="56"/>
      <c r="J283" s="56"/>
      <c r="K283" s="56"/>
      <c r="P283" s="56"/>
      <c r="AC283" s="56"/>
      <c r="AF283" s="56"/>
      <c r="AT283" s="56"/>
      <c r="AV283" s="56"/>
    </row>
    <row r="284" spans="1:48" x14ac:dyDescent="0.25">
      <c r="A284" s="53" t="s">
        <v>163</v>
      </c>
      <c r="B284" s="53" t="s">
        <v>164</v>
      </c>
      <c r="C284" s="55">
        <v>11407</v>
      </c>
      <c r="D284" s="55">
        <v>9205.06</v>
      </c>
      <c r="E284" s="20">
        <f t="shared" si="8"/>
        <v>-2201.9400000000005</v>
      </c>
      <c r="F284" s="6">
        <f t="shared" si="9"/>
        <v>-0.19303410186727452</v>
      </c>
      <c r="I284" s="56"/>
      <c r="J284" s="56"/>
      <c r="K284" s="56"/>
      <c r="P284" s="56"/>
      <c r="AC284" s="56"/>
      <c r="AF284" s="56"/>
      <c r="AT284" s="56"/>
      <c r="AV284" s="56"/>
    </row>
    <row r="285" spans="1:48" x14ac:dyDescent="0.25">
      <c r="A285" s="53" t="s">
        <v>674</v>
      </c>
      <c r="B285" s="53" t="s">
        <v>675</v>
      </c>
      <c r="C285" s="55">
        <v>1739</v>
      </c>
      <c r="D285" s="55">
        <v>1403.31</v>
      </c>
      <c r="E285" s="20">
        <f t="shared" si="8"/>
        <v>-335.69000000000005</v>
      </c>
      <c r="F285" s="6">
        <f t="shared" si="9"/>
        <v>-0.19303622771707882</v>
      </c>
      <c r="I285" s="56"/>
      <c r="J285" s="56"/>
      <c r="K285" s="56"/>
      <c r="P285" s="56"/>
      <c r="AC285" s="56"/>
      <c r="AF285" s="56"/>
      <c r="AT285" s="56"/>
      <c r="AV285" s="56"/>
    </row>
    <row r="286" spans="1:48" x14ac:dyDescent="0.25">
      <c r="A286" s="53" t="s">
        <v>165</v>
      </c>
      <c r="B286" s="53" t="s">
        <v>166</v>
      </c>
      <c r="C286" s="55">
        <v>7716</v>
      </c>
      <c r="D286" s="55">
        <v>6226.54</v>
      </c>
      <c r="E286" s="20">
        <f t="shared" si="8"/>
        <v>-1489.46</v>
      </c>
      <c r="F286" s="6">
        <f t="shared" si="9"/>
        <v>-0.19303525142560912</v>
      </c>
      <c r="I286" s="56"/>
      <c r="J286" s="56"/>
      <c r="K286" s="56"/>
      <c r="P286" s="56"/>
      <c r="AC286" s="56"/>
      <c r="AF286" s="56"/>
      <c r="AT286" s="56"/>
      <c r="AV286" s="56"/>
    </row>
    <row r="287" spans="1:48" x14ac:dyDescent="0.25">
      <c r="A287" s="53" t="s">
        <v>1755</v>
      </c>
      <c r="B287" s="53" t="s">
        <v>1756</v>
      </c>
      <c r="C287" s="55">
        <v>1276</v>
      </c>
      <c r="D287" s="55">
        <v>1184.67</v>
      </c>
      <c r="E287" s="20">
        <f t="shared" si="8"/>
        <v>-91.329999999999927</v>
      </c>
      <c r="F287" s="6">
        <f t="shared" si="9"/>
        <v>-7.1575235109717805E-2</v>
      </c>
      <c r="I287" s="56"/>
      <c r="J287" s="56"/>
      <c r="K287" s="56"/>
      <c r="P287" s="56"/>
      <c r="AC287" s="56"/>
      <c r="AF287" s="56"/>
      <c r="AT287" s="56"/>
      <c r="AV287" s="56"/>
    </row>
    <row r="288" spans="1:48" x14ac:dyDescent="0.25">
      <c r="A288" s="53" t="s">
        <v>676</v>
      </c>
      <c r="B288" s="53" t="s">
        <v>677</v>
      </c>
      <c r="C288" s="55">
        <v>8541</v>
      </c>
      <c r="D288" s="55">
        <v>6892.29</v>
      </c>
      <c r="E288" s="20">
        <f t="shared" si="8"/>
        <v>-1648.71</v>
      </c>
      <c r="F288" s="6">
        <f t="shared" si="9"/>
        <v>-0.19303477344573236</v>
      </c>
      <c r="I288" s="56"/>
      <c r="J288" s="56"/>
      <c r="K288" s="56"/>
      <c r="P288" s="56"/>
      <c r="AC288" s="56"/>
      <c r="AF288" s="56"/>
      <c r="AT288" s="56"/>
      <c r="AV288" s="56"/>
    </row>
    <row r="289" spans="1:48" x14ac:dyDescent="0.25">
      <c r="A289" s="53" t="s">
        <v>678</v>
      </c>
      <c r="B289" s="53" t="s">
        <v>679</v>
      </c>
      <c r="C289" s="55">
        <v>1454</v>
      </c>
      <c r="D289" s="55">
        <v>1173.32</v>
      </c>
      <c r="E289" s="20">
        <f t="shared" si="8"/>
        <v>-280.68000000000006</v>
      </c>
      <c r="F289" s="6">
        <f t="shared" si="9"/>
        <v>-0.19303988995873456</v>
      </c>
      <c r="I289" s="56"/>
      <c r="J289" s="56"/>
      <c r="K289" s="56"/>
      <c r="P289" s="56"/>
      <c r="AC289" s="56"/>
      <c r="AF289" s="56"/>
      <c r="AT289" s="56"/>
      <c r="AV289" s="56"/>
    </row>
    <row r="290" spans="1:48" x14ac:dyDescent="0.25">
      <c r="A290" s="53" t="s">
        <v>1236</v>
      </c>
      <c r="B290" s="53" t="s">
        <v>1237</v>
      </c>
      <c r="C290" s="55">
        <v>1470</v>
      </c>
      <c r="D290" s="55">
        <v>1102.03</v>
      </c>
      <c r="E290" s="20">
        <f t="shared" si="8"/>
        <v>-367.97</v>
      </c>
      <c r="F290" s="6">
        <f t="shared" si="9"/>
        <v>-0.25031972789115647</v>
      </c>
      <c r="I290" s="56"/>
      <c r="J290" s="56"/>
      <c r="K290" s="56"/>
      <c r="P290" s="56"/>
      <c r="AC290" s="56"/>
      <c r="AF290" s="56"/>
      <c r="AT290" s="56"/>
      <c r="AV290" s="56"/>
    </row>
    <row r="291" spans="1:48" x14ac:dyDescent="0.25">
      <c r="A291" s="53" t="s">
        <v>1757</v>
      </c>
      <c r="B291" s="53" t="s">
        <v>1758</v>
      </c>
      <c r="C291" s="55">
        <v>1195</v>
      </c>
      <c r="D291" s="55">
        <v>1109.46</v>
      </c>
      <c r="E291" s="20">
        <f t="shared" si="8"/>
        <v>-85.539999999999964</v>
      </c>
      <c r="F291" s="6">
        <f t="shared" si="9"/>
        <v>-7.158158995815897E-2</v>
      </c>
      <c r="I291" s="56"/>
      <c r="J291" s="56"/>
      <c r="K291" s="56"/>
      <c r="P291" s="56"/>
      <c r="AC291" s="56"/>
      <c r="AF291" s="56"/>
      <c r="AT291" s="56"/>
      <c r="AV291" s="56"/>
    </row>
    <row r="292" spans="1:48" x14ac:dyDescent="0.25">
      <c r="A292" s="53" t="s">
        <v>1759</v>
      </c>
      <c r="B292" s="53" t="s">
        <v>1760</v>
      </c>
      <c r="C292" s="55">
        <v>784</v>
      </c>
      <c r="D292" s="55">
        <v>727.88</v>
      </c>
      <c r="E292" s="20">
        <f t="shared" si="8"/>
        <v>-56.120000000000005</v>
      </c>
      <c r="F292" s="6">
        <f t="shared" si="9"/>
        <v>-7.1581632653061236E-2</v>
      </c>
      <c r="I292" s="56"/>
      <c r="J292" s="56"/>
      <c r="K292" s="56"/>
      <c r="P292" s="56"/>
      <c r="AC292" s="56"/>
      <c r="AF292" s="56"/>
      <c r="AT292" s="56"/>
      <c r="AV292" s="56"/>
    </row>
    <row r="293" spans="1:48" x14ac:dyDescent="0.25">
      <c r="A293" s="53" t="s">
        <v>1096</v>
      </c>
      <c r="B293" s="53" t="s">
        <v>1097</v>
      </c>
      <c r="C293" s="55">
        <v>4323</v>
      </c>
      <c r="D293" s="55">
        <v>3488.51</v>
      </c>
      <c r="E293" s="20">
        <f t="shared" si="8"/>
        <v>-834.48999999999978</v>
      </c>
      <c r="F293" s="6">
        <f t="shared" si="9"/>
        <v>-0.19303492944714315</v>
      </c>
      <c r="I293" s="56"/>
      <c r="J293" s="56"/>
      <c r="K293" s="56"/>
      <c r="P293" s="56"/>
      <c r="AC293" s="56"/>
      <c r="AF293" s="56"/>
      <c r="AT293" s="56"/>
      <c r="AV293" s="56"/>
    </row>
    <row r="294" spans="1:48" x14ac:dyDescent="0.25">
      <c r="A294" s="53" t="s">
        <v>1761</v>
      </c>
      <c r="B294" s="53" t="s">
        <v>1762</v>
      </c>
      <c r="C294" s="55">
        <v>1177</v>
      </c>
      <c r="D294" s="55">
        <v>1092.76</v>
      </c>
      <c r="E294" s="20">
        <f t="shared" si="8"/>
        <v>-84.240000000000009</v>
      </c>
      <c r="F294" s="6">
        <f t="shared" si="9"/>
        <v>-7.1571792693288033E-2</v>
      </c>
      <c r="I294" s="56"/>
      <c r="J294" s="56"/>
      <c r="K294" s="56"/>
      <c r="P294" s="56"/>
      <c r="AC294" s="56"/>
      <c r="AF294" s="56"/>
      <c r="AT294" s="56"/>
      <c r="AV294" s="56"/>
    </row>
    <row r="295" spans="1:48" x14ac:dyDescent="0.25">
      <c r="A295" s="53" t="s">
        <v>414</v>
      </c>
      <c r="B295" s="53" t="s">
        <v>415</v>
      </c>
      <c r="C295" s="55">
        <v>5772</v>
      </c>
      <c r="D295" s="55">
        <v>4657.8</v>
      </c>
      <c r="E295" s="20">
        <f t="shared" si="8"/>
        <v>-1114.1999999999998</v>
      </c>
      <c r="F295" s="6">
        <f t="shared" si="9"/>
        <v>-0.193035343035343</v>
      </c>
      <c r="I295" s="56"/>
      <c r="J295" s="56"/>
      <c r="K295" s="56"/>
      <c r="P295" s="56"/>
      <c r="AC295" s="56"/>
      <c r="AF295" s="56"/>
      <c r="AT295" s="56"/>
      <c r="AV295" s="56"/>
    </row>
    <row r="296" spans="1:48" x14ac:dyDescent="0.25">
      <c r="A296" s="53" t="s">
        <v>169</v>
      </c>
      <c r="B296" s="53" t="s">
        <v>170</v>
      </c>
      <c r="C296" s="55">
        <v>5494</v>
      </c>
      <c r="D296" s="55">
        <v>4433.47</v>
      </c>
      <c r="E296" s="20">
        <f t="shared" si="8"/>
        <v>-1060.5299999999997</v>
      </c>
      <c r="F296" s="6">
        <f t="shared" si="9"/>
        <v>-0.19303421914816157</v>
      </c>
      <c r="I296" s="56"/>
      <c r="J296" s="56"/>
      <c r="K296" s="56"/>
      <c r="P296" s="56"/>
      <c r="AC296" s="56"/>
      <c r="AF296" s="56"/>
      <c r="AT296" s="56"/>
      <c r="AV296" s="56"/>
    </row>
    <row r="297" spans="1:48" x14ac:dyDescent="0.25">
      <c r="A297" s="53" t="s">
        <v>1763</v>
      </c>
      <c r="B297" s="53" t="s">
        <v>1764</v>
      </c>
      <c r="C297" s="55">
        <v>4019</v>
      </c>
      <c r="D297" s="55">
        <v>3243.2</v>
      </c>
      <c r="E297" s="20">
        <f t="shared" si="8"/>
        <v>-775.80000000000018</v>
      </c>
      <c r="F297" s="6">
        <f t="shared" si="9"/>
        <v>-0.19303309280915656</v>
      </c>
      <c r="I297" s="56"/>
      <c r="J297" s="56"/>
      <c r="K297" s="56"/>
      <c r="P297" s="56"/>
      <c r="AC297" s="56"/>
      <c r="AF297" s="56"/>
      <c r="AT297" s="56"/>
      <c r="AV297" s="56"/>
    </row>
    <row r="298" spans="1:48" x14ac:dyDescent="0.25">
      <c r="A298" s="53" t="s">
        <v>1141</v>
      </c>
      <c r="B298" s="53" t="s">
        <v>1142</v>
      </c>
      <c r="C298" s="55">
        <v>4741</v>
      </c>
      <c r="D298" s="55">
        <v>3825.83</v>
      </c>
      <c r="E298" s="20">
        <f t="shared" si="8"/>
        <v>-915.17000000000007</v>
      </c>
      <c r="F298" s="6">
        <f t="shared" si="9"/>
        <v>-0.19303311537650286</v>
      </c>
      <c r="I298" s="56"/>
      <c r="J298" s="56"/>
      <c r="K298" s="56"/>
      <c r="P298" s="56"/>
      <c r="AC298" s="56"/>
      <c r="AF298" s="56"/>
      <c r="AT298" s="56"/>
      <c r="AV298" s="56"/>
    </row>
    <row r="299" spans="1:48" x14ac:dyDescent="0.25">
      <c r="A299" s="53" t="s">
        <v>931</v>
      </c>
      <c r="B299" s="53" t="s">
        <v>932</v>
      </c>
      <c r="C299" s="55">
        <v>667</v>
      </c>
      <c r="D299" s="55">
        <v>501.13</v>
      </c>
      <c r="E299" s="20">
        <f t="shared" si="8"/>
        <v>-165.87</v>
      </c>
      <c r="F299" s="6">
        <f t="shared" si="9"/>
        <v>-0.24868065967016492</v>
      </c>
      <c r="I299" s="56"/>
      <c r="J299" s="56"/>
      <c r="K299" s="56"/>
      <c r="P299" s="56"/>
      <c r="AC299" s="56"/>
      <c r="AF299" s="56"/>
      <c r="AT299" s="56"/>
      <c r="AV299" s="56"/>
    </row>
    <row r="300" spans="1:48" x14ac:dyDescent="0.25">
      <c r="A300" s="53" t="s">
        <v>1765</v>
      </c>
      <c r="B300" s="53" t="s">
        <v>1766</v>
      </c>
      <c r="C300" s="55">
        <v>614</v>
      </c>
      <c r="D300" s="55">
        <v>570.05999999999995</v>
      </c>
      <c r="E300" s="20">
        <f t="shared" si="8"/>
        <v>-43.940000000000055</v>
      </c>
      <c r="F300" s="6">
        <f t="shared" si="9"/>
        <v>-7.156351791530953E-2</v>
      </c>
      <c r="I300" s="56"/>
      <c r="J300" s="56"/>
      <c r="K300" s="56"/>
      <c r="P300" s="56"/>
      <c r="AC300" s="56"/>
      <c r="AF300" s="56"/>
      <c r="AT300" s="56"/>
      <c r="AV300" s="56"/>
    </row>
    <row r="301" spans="1:48" x14ac:dyDescent="0.25">
      <c r="A301" s="53" t="s">
        <v>345</v>
      </c>
      <c r="B301" s="53" t="s">
        <v>346</v>
      </c>
      <c r="C301" s="55">
        <v>2476</v>
      </c>
      <c r="D301" s="55">
        <v>1998.05</v>
      </c>
      <c r="E301" s="20">
        <f t="shared" si="8"/>
        <v>-477.95000000000005</v>
      </c>
      <c r="F301" s="6">
        <f t="shared" si="9"/>
        <v>-0.19303311793214864</v>
      </c>
      <c r="I301" s="56"/>
      <c r="J301" s="56"/>
      <c r="K301" s="56"/>
      <c r="P301" s="56"/>
      <c r="AC301" s="56"/>
      <c r="AF301" s="56"/>
      <c r="AT301" s="56"/>
      <c r="AV301" s="56"/>
    </row>
    <row r="302" spans="1:48" x14ac:dyDescent="0.25">
      <c r="A302" s="53" t="s">
        <v>171</v>
      </c>
      <c r="B302" s="53" t="s">
        <v>172</v>
      </c>
      <c r="C302" s="55">
        <v>3809</v>
      </c>
      <c r="D302" s="55">
        <v>3073.74</v>
      </c>
      <c r="E302" s="20">
        <f t="shared" si="8"/>
        <v>-735.26000000000022</v>
      </c>
      <c r="F302" s="6">
        <f t="shared" si="9"/>
        <v>-0.19303229194014182</v>
      </c>
      <c r="I302" s="56"/>
      <c r="J302" s="56"/>
      <c r="K302" s="56"/>
      <c r="P302" s="56"/>
      <c r="AC302" s="56"/>
      <c r="AF302" s="56"/>
      <c r="AT302" s="56"/>
      <c r="AV302" s="56"/>
    </row>
    <row r="303" spans="1:48" x14ac:dyDescent="0.25">
      <c r="A303" s="53" t="s">
        <v>434</v>
      </c>
      <c r="B303" s="53" t="s">
        <v>435</v>
      </c>
      <c r="C303" s="55">
        <v>1118</v>
      </c>
      <c r="D303" s="55">
        <v>902.2</v>
      </c>
      <c r="E303" s="20">
        <f t="shared" si="8"/>
        <v>-215.79999999999995</v>
      </c>
      <c r="F303" s="6">
        <f t="shared" si="9"/>
        <v>-0.19302325581395344</v>
      </c>
      <c r="I303" s="56"/>
      <c r="J303" s="56"/>
      <c r="K303" s="56"/>
      <c r="P303" s="56"/>
      <c r="AC303" s="56"/>
      <c r="AF303" s="56"/>
      <c r="AT303" s="56"/>
      <c r="AV303" s="56"/>
    </row>
    <row r="304" spans="1:48" x14ac:dyDescent="0.25">
      <c r="A304" s="53" t="s">
        <v>1767</v>
      </c>
      <c r="B304" s="53" t="s">
        <v>1768</v>
      </c>
      <c r="C304" s="55">
        <v>1837</v>
      </c>
      <c r="D304" s="55">
        <v>1705.51</v>
      </c>
      <c r="E304" s="20">
        <f t="shared" si="8"/>
        <v>-131.49</v>
      </c>
      <c r="F304" s="6">
        <f t="shared" si="9"/>
        <v>-7.1578660860097995E-2</v>
      </c>
      <c r="I304" s="56"/>
      <c r="J304" s="56"/>
      <c r="K304" s="56"/>
      <c r="P304" s="56"/>
      <c r="AC304" s="56"/>
      <c r="AF304" s="56"/>
      <c r="AT304" s="56"/>
      <c r="AV304" s="56"/>
    </row>
    <row r="305" spans="1:48" x14ac:dyDescent="0.25">
      <c r="A305" s="53" t="s">
        <v>317</v>
      </c>
      <c r="B305" s="53" t="s">
        <v>318</v>
      </c>
      <c r="C305" s="55">
        <v>1234</v>
      </c>
      <c r="D305" s="55">
        <v>779.53</v>
      </c>
      <c r="E305" s="20">
        <f t="shared" si="8"/>
        <v>-454.47</v>
      </c>
      <c r="F305" s="6">
        <f t="shared" si="9"/>
        <v>-0.36829011345218804</v>
      </c>
      <c r="I305" s="56"/>
      <c r="J305" s="56"/>
      <c r="K305" s="56"/>
      <c r="P305" s="56"/>
      <c r="AC305" s="56"/>
      <c r="AF305" s="56"/>
      <c r="AT305" s="56"/>
      <c r="AV305" s="56"/>
    </row>
    <row r="306" spans="1:48" x14ac:dyDescent="0.25">
      <c r="A306" s="53" t="s">
        <v>339</v>
      </c>
      <c r="B306" s="53" t="s">
        <v>340</v>
      </c>
      <c r="C306" s="55">
        <v>941</v>
      </c>
      <c r="D306" s="55">
        <v>599.58000000000004</v>
      </c>
      <c r="E306" s="20">
        <f t="shared" si="8"/>
        <v>-341.41999999999996</v>
      </c>
      <c r="F306" s="6">
        <f t="shared" si="9"/>
        <v>-0.36282678002125396</v>
      </c>
      <c r="I306" s="56"/>
      <c r="J306" s="56"/>
      <c r="K306" s="56"/>
      <c r="P306" s="56"/>
      <c r="AC306" s="56"/>
      <c r="AF306" s="56"/>
      <c r="AT306" s="56"/>
      <c r="AV306" s="56"/>
    </row>
    <row r="307" spans="1:48" x14ac:dyDescent="0.25">
      <c r="A307" s="53" t="s">
        <v>177</v>
      </c>
      <c r="B307" s="53" t="s">
        <v>178</v>
      </c>
      <c r="C307" s="55">
        <v>2736</v>
      </c>
      <c r="D307" s="55">
        <v>2207.86</v>
      </c>
      <c r="E307" s="20">
        <f t="shared" si="8"/>
        <v>-528.13999999999987</v>
      </c>
      <c r="F307" s="6">
        <f t="shared" si="9"/>
        <v>-0.19303362573099411</v>
      </c>
      <c r="I307" s="56"/>
      <c r="J307" s="56"/>
      <c r="K307" s="56"/>
      <c r="P307" s="56"/>
      <c r="AC307" s="56"/>
      <c r="AF307" s="56"/>
      <c r="AT307" s="56"/>
      <c r="AV307" s="56"/>
    </row>
    <row r="308" spans="1:48" x14ac:dyDescent="0.25">
      <c r="A308" s="53" t="s">
        <v>179</v>
      </c>
      <c r="B308" s="53" t="s">
        <v>180</v>
      </c>
      <c r="C308" s="55">
        <v>6366</v>
      </c>
      <c r="D308" s="55">
        <v>5137.1400000000003</v>
      </c>
      <c r="E308" s="20">
        <f t="shared" si="8"/>
        <v>-1228.8599999999997</v>
      </c>
      <c r="F308" s="6">
        <f t="shared" si="9"/>
        <v>-0.19303487276154566</v>
      </c>
      <c r="I308" s="56"/>
      <c r="J308" s="56"/>
      <c r="K308" s="56"/>
      <c r="P308" s="56"/>
      <c r="AC308" s="56"/>
      <c r="AF308" s="56"/>
      <c r="AT308" s="56"/>
      <c r="AV308" s="56"/>
    </row>
    <row r="309" spans="1:48" x14ac:dyDescent="0.25">
      <c r="A309" s="53" t="s">
        <v>1769</v>
      </c>
      <c r="B309" s="53" t="s">
        <v>1770</v>
      </c>
      <c r="C309" s="55">
        <v>1460</v>
      </c>
      <c r="D309" s="55">
        <v>1178.17</v>
      </c>
      <c r="E309" s="20">
        <f t="shared" si="8"/>
        <v>-281.82999999999993</v>
      </c>
      <c r="F309" s="6">
        <f t="shared" si="9"/>
        <v>-0.19303424657534241</v>
      </c>
      <c r="I309" s="56"/>
      <c r="J309" s="56"/>
      <c r="K309" s="56"/>
      <c r="P309" s="56"/>
      <c r="AC309" s="56"/>
      <c r="AF309" s="56"/>
      <c r="AT309" s="56"/>
      <c r="AV309" s="56"/>
    </row>
    <row r="310" spans="1:48" x14ac:dyDescent="0.25">
      <c r="A310" s="53" t="s">
        <v>1771</v>
      </c>
      <c r="B310" s="53" t="s">
        <v>1772</v>
      </c>
      <c r="C310" s="55">
        <v>1295</v>
      </c>
      <c r="D310" s="55">
        <v>1045.02</v>
      </c>
      <c r="E310" s="20">
        <f t="shared" si="8"/>
        <v>-249.98000000000002</v>
      </c>
      <c r="F310" s="6">
        <f t="shared" si="9"/>
        <v>-0.19303474903474904</v>
      </c>
      <c r="I310" s="56"/>
      <c r="J310" s="56"/>
      <c r="K310" s="56"/>
      <c r="P310" s="56"/>
      <c r="AC310" s="56"/>
      <c r="AF310" s="56"/>
      <c r="AT310" s="56"/>
      <c r="AV310" s="56"/>
    </row>
    <row r="311" spans="1:48" x14ac:dyDescent="0.25">
      <c r="A311" s="53" t="s">
        <v>394</v>
      </c>
      <c r="B311" s="53" t="s">
        <v>395</v>
      </c>
      <c r="C311" s="55">
        <v>8469</v>
      </c>
      <c r="D311" s="55">
        <v>6834.19</v>
      </c>
      <c r="E311" s="20">
        <f t="shared" si="8"/>
        <v>-1634.8100000000004</v>
      </c>
      <c r="F311" s="6">
        <f t="shared" si="9"/>
        <v>-0.19303459676467119</v>
      </c>
      <c r="I311" s="56"/>
      <c r="J311" s="56"/>
      <c r="K311" s="56"/>
      <c r="P311" s="56"/>
      <c r="AC311" s="56"/>
      <c r="AF311" s="56"/>
      <c r="AT311" s="56"/>
      <c r="AV311" s="56"/>
    </row>
    <row r="312" spans="1:48" x14ac:dyDescent="0.25">
      <c r="A312" s="53" t="s">
        <v>1773</v>
      </c>
      <c r="B312" s="53" t="s">
        <v>1774</v>
      </c>
      <c r="C312" s="55">
        <v>1505</v>
      </c>
      <c r="D312" s="55">
        <v>1397.29</v>
      </c>
      <c r="E312" s="20">
        <f t="shared" si="8"/>
        <v>-107.71000000000004</v>
      </c>
      <c r="F312" s="6">
        <f t="shared" si="9"/>
        <v>-7.1568106312292379E-2</v>
      </c>
      <c r="I312" s="56"/>
      <c r="J312" s="56"/>
      <c r="K312" s="56"/>
      <c r="P312" s="56"/>
      <c r="AC312" s="56"/>
      <c r="AF312" s="56"/>
      <c r="AT312" s="56"/>
      <c r="AV312" s="56"/>
    </row>
    <row r="313" spans="1:48" x14ac:dyDescent="0.25">
      <c r="A313" s="53" t="s">
        <v>1775</v>
      </c>
      <c r="B313" s="53" t="s">
        <v>1776</v>
      </c>
      <c r="C313" s="55">
        <v>1003</v>
      </c>
      <c r="D313" s="55">
        <v>809.39</v>
      </c>
      <c r="E313" s="20">
        <f t="shared" si="8"/>
        <v>-193.61</v>
      </c>
      <c r="F313" s="6">
        <f t="shared" si="9"/>
        <v>-0.19303090727816552</v>
      </c>
      <c r="I313" s="56"/>
      <c r="J313" s="56"/>
      <c r="K313" s="56"/>
      <c r="P313" s="56"/>
      <c r="AC313" s="56"/>
      <c r="AF313" s="56"/>
      <c r="AT313" s="56"/>
      <c r="AV313" s="56"/>
    </row>
    <row r="314" spans="1:48" x14ac:dyDescent="0.25">
      <c r="A314" s="53" t="s">
        <v>181</v>
      </c>
      <c r="B314" s="53" t="s">
        <v>182</v>
      </c>
      <c r="C314" s="55">
        <v>10649</v>
      </c>
      <c r="D314" s="55">
        <v>8593.3700000000008</v>
      </c>
      <c r="E314" s="20">
        <f t="shared" si="8"/>
        <v>-2055.6299999999992</v>
      </c>
      <c r="F314" s="6">
        <f t="shared" si="9"/>
        <v>-0.19303502676307627</v>
      </c>
      <c r="I314" s="56"/>
      <c r="J314" s="56"/>
      <c r="K314" s="56"/>
      <c r="P314" s="56"/>
      <c r="AC314" s="56"/>
      <c r="AF314" s="56"/>
      <c r="AT314" s="56"/>
      <c r="AV314" s="56"/>
    </row>
    <row r="315" spans="1:48" x14ac:dyDescent="0.25">
      <c r="A315" s="53" t="s">
        <v>1065</v>
      </c>
      <c r="B315" s="53" t="s">
        <v>1066</v>
      </c>
      <c r="C315" s="55">
        <v>3254</v>
      </c>
      <c r="D315" s="55">
        <v>2625.87</v>
      </c>
      <c r="E315" s="20">
        <f t="shared" si="8"/>
        <v>-628.13000000000011</v>
      </c>
      <c r="F315" s="6">
        <f t="shared" si="9"/>
        <v>-0.19303318992009838</v>
      </c>
      <c r="I315" s="56"/>
      <c r="J315" s="56"/>
      <c r="K315" s="56"/>
      <c r="P315" s="56"/>
      <c r="AC315" s="56"/>
      <c r="AF315" s="56"/>
      <c r="AT315" s="56"/>
      <c r="AV315" s="56"/>
    </row>
    <row r="316" spans="1:48" x14ac:dyDescent="0.25">
      <c r="A316" s="53" t="s">
        <v>1067</v>
      </c>
      <c r="B316" s="53" t="s">
        <v>1068</v>
      </c>
      <c r="C316" s="55">
        <v>2149</v>
      </c>
      <c r="D316" s="55">
        <v>1995.18</v>
      </c>
      <c r="E316" s="20">
        <f t="shared" si="8"/>
        <v>-153.81999999999994</v>
      </c>
      <c r="F316" s="6">
        <f t="shared" si="9"/>
        <v>-7.1577477896696107E-2</v>
      </c>
      <c r="I316" s="56"/>
      <c r="J316" s="56"/>
      <c r="K316" s="56"/>
      <c r="P316" s="56"/>
      <c r="AC316" s="56"/>
      <c r="AF316" s="56"/>
      <c r="AT316" s="56"/>
      <c r="AV316" s="56"/>
    </row>
    <row r="317" spans="1:48" x14ac:dyDescent="0.25">
      <c r="A317" s="53" t="s">
        <v>813</v>
      </c>
      <c r="B317" s="53" t="s">
        <v>814</v>
      </c>
      <c r="C317" s="55">
        <v>2119</v>
      </c>
      <c r="D317" s="55">
        <v>1967.32</v>
      </c>
      <c r="E317" s="20">
        <f t="shared" si="8"/>
        <v>-151.68000000000006</v>
      </c>
      <c r="F317" s="6">
        <f t="shared" si="9"/>
        <v>-7.1580934403020324E-2</v>
      </c>
      <c r="I317" s="56"/>
      <c r="J317" s="56"/>
      <c r="K317" s="56"/>
      <c r="P317" s="56"/>
      <c r="AC317" s="56"/>
      <c r="AF317" s="56"/>
      <c r="AT317" s="56"/>
      <c r="AV317" s="56"/>
    </row>
    <row r="318" spans="1:48" x14ac:dyDescent="0.25">
      <c r="A318" s="53" t="s">
        <v>185</v>
      </c>
      <c r="B318" s="53" t="s">
        <v>186</v>
      </c>
      <c r="C318" s="55">
        <v>13973</v>
      </c>
      <c r="D318" s="55">
        <v>11275.72</v>
      </c>
      <c r="E318" s="20">
        <f t="shared" si="8"/>
        <v>-2697.2800000000007</v>
      </c>
      <c r="F318" s="6">
        <f t="shared" si="9"/>
        <v>-0.19303513919702286</v>
      </c>
      <c r="I318" s="56"/>
      <c r="J318" s="56"/>
      <c r="K318" s="56"/>
      <c r="P318" s="56"/>
      <c r="AC318" s="56"/>
      <c r="AF318" s="56"/>
      <c r="AT318" s="56"/>
      <c r="AV318" s="56"/>
    </row>
    <row r="319" spans="1:48" x14ac:dyDescent="0.25">
      <c r="A319" s="53" t="s">
        <v>684</v>
      </c>
      <c r="B319" s="53" t="s">
        <v>685</v>
      </c>
      <c r="C319" s="55">
        <v>814</v>
      </c>
      <c r="D319" s="55">
        <v>755.74</v>
      </c>
      <c r="E319" s="20">
        <f t="shared" si="8"/>
        <v>-58.259999999999991</v>
      </c>
      <c r="F319" s="6">
        <f t="shared" si="9"/>
        <v>-7.1572481572481556E-2</v>
      </c>
      <c r="I319" s="56"/>
      <c r="J319" s="56"/>
      <c r="K319" s="56"/>
      <c r="P319" s="56"/>
      <c r="AC319" s="56"/>
      <c r="AF319" s="56"/>
      <c r="AT319" s="56"/>
      <c r="AV319" s="56"/>
    </row>
    <row r="320" spans="1:48" x14ac:dyDescent="0.25">
      <c r="A320" s="53" t="s">
        <v>1777</v>
      </c>
      <c r="B320" s="53" t="s">
        <v>1778</v>
      </c>
      <c r="C320" s="55">
        <v>336</v>
      </c>
      <c r="D320" s="55">
        <v>311.94</v>
      </c>
      <c r="E320" s="20">
        <f t="shared" si="8"/>
        <v>-24.060000000000002</v>
      </c>
      <c r="F320" s="6">
        <f t="shared" si="9"/>
        <v>-7.1607142857142869E-2</v>
      </c>
      <c r="I320" s="56"/>
      <c r="J320" s="56"/>
      <c r="K320" s="56"/>
      <c r="P320" s="56"/>
      <c r="AC320" s="56"/>
      <c r="AF320" s="56"/>
      <c r="AT320" s="56"/>
      <c r="AV320" s="56"/>
    </row>
    <row r="321" spans="1:48" x14ac:dyDescent="0.25">
      <c r="A321" s="53" t="s">
        <v>1779</v>
      </c>
      <c r="B321" s="53" t="s">
        <v>1780</v>
      </c>
      <c r="C321" s="55">
        <v>3516</v>
      </c>
      <c r="D321" s="55">
        <v>2837.29</v>
      </c>
      <c r="E321" s="20">
        <f t="shared" si="8"/>
        <v>-678.71</v>
      </c>
      <c r="F321" s="6">
        <f t="shared" si="9"/>
        <v>-0.19303469852104665</v>
      </c>
      <c r="I321" s="56"/>
      <c r="J321" s="56"/>
      <c r="K321" s="56"/>
      <c r="P321" s="56"/>
      <c r="AC321" s="56"/>
      <c r="AF321" s="56"/>
      <c r="AT321" s="56"/>
      <c r="AV321" s="56"/>
    </row>
    <row r="322" spans="1:48" x14ac:dyDescent="0.25">
      <c r="A322" s="53" t="s">
        <v>1781</v>
      </c>
      <c r="B322" s="53" t="s">
        <v>1782</v>
      </c>
      <c r="C322" s="55">
        <v>1566</v>
      </c>
      <c r="D322" s="55">
        <v>1453.91</v>
      </c>
      <c r="E322" s="20">
        <f t="shared" ref="E322:E385" si="10">D322-C322</f>
        <v>-112.08999999999992</v>
      </c>
      <c r="F322" s="6">
        <f t="shared" ref="F322:F385" si="11">IFERROR(E322/C322,0)</f>
        <v>-7.1577266922094457E-2</v>
      </c>
      <c r="I322" s="56"/>
      <c r="J322" s="56"/>
      <c r="K322" s="56"/>
      <c r="P322" s="56"/>
      <c r="AC322" s="56"/>
      <c r="AF322" s="56"/>
      <c r="AT322" s="56"/>
      <c r="AV322" s="56"/>
    </row>
    <row r="323" spans="1:48" x14ac:dyDescent="0.25">
      <c r="A323" s="53" t="s">
        <v>376</v>
      </c>
      <c r="B323" s="53" t="s">
        <v>377</v>
      </c>
      <c r="C323" s="55">
        <v>7662</v>
      </c>
      <c r="D323" s="55">
        <v>6182.96</v>
      </c>
      <c r="E323" s="20">
        <f t="shared" si="10"/>
        <v>-1479.04</v>
      </c>
      <c r="F323" s="6">
        <f t="shared" si="11"/>
        <v>-0.19303576089793786</v>
      </c>
      <c r="I323" s="56"/>
      <c r="J323" s="56"/>
      <c r="K323" s="56"/>
      <c r="P323" s="56"/>
      <c r="AC323" s="56"/>
      <c r="AF323" s="56"/>
      <c r="AT323" s="56"/>
      <c r="AV323" s="56"/>
    </row>
    <row r="324" spans="1:48" x14ac:dyDescent="0.25">
      <c r="A324" s="53" t="s">
        <v>1783</v>
      </c>
      <c r="B324" s="53" t="s">
        <v>1784</v>
      </c>
      <c r="C324" s="55">
        <v>1369</v>
      </c>
      <c r="D324" s="55">
        <v>1104.74</v>
      </c>
      <c r="E324" s="20">
        <f t="shared" si="10"/>
        <v>-264.26</v>
      </c>
      <c r="F324" s="6">
        <f t="shared" si="11"/>
        <v>-0.19303140978816655</v>
      </c>
      <c r="I324" s="56"/>
      <c r="J324" s="56"/>
      <c r="K324" s="56"/>
      <c r="P324" s="56"/>
      <c r="AC324" s="56"/>
      <c r="AF324" s="56"/>
      <c r="AT324" s="56"/>
      <c r="AV324" s="56"/>
    </row>
    <row r="325" spans="1:48" x14ac:dyDescent="0.25">
      <c r="A325" s="53" t="s">
        <v>491</v>
      </c>
      <c r="B325" s="53" t="s">
        <v>492</v>
      </c>
      <c r="C325" s="55">
        <v>13335</v>
      </c>
      <c r="D325" s="55">
        <v>10760.88</v>
      </c>
      <c r="E325" s="20">
        <f t="shared" si="10"/>
        <v>-2574.1200000000008</v>
      </c>
      <c r="F325" s="6">
        <f t="shared" si="11"/>
        <v>-0.19303487064116992</v>
      </c>
      <c r="I325" s="56"/>
      <c r="J325" s="56"/>
      <c r="K325" s="56"/>
      <c r="P325" s="56"/>
      <c r="AC325" s="56"/>
      <c r="AF325" s="56"/>
      <c r="AT325" s="56"/>
      <c r="AV325" s="56"/>
    </row>
    <row r="326" spans="1:48" x14ac:dyDescent="0.25">
      <c r="A326" s="53" t="s">
        <v>191</v>
      </c>
      <c r="B326" s="53" t="s">
        <v>192</v>
      </c>
      <c r="C326" s="55">
        <v>5204</v>
      </c>
      <c r="D326" s="55">
        <v>4199.45</v>
      </c>
      <c r="E326" s="20">
        <f t="shared" si="10"/>
        <v>-1004.5500000000002</v>
      </c>
      <c r="F326" s="6">
        <f t="shared" si="11"/>
        <v>-0.19303420445810918</v>
      </c>
      <c r="I326" s="56"/>
      <c r="J326" s="56"/>
      <c r="K326" s="56"/>
      <c r="P326" s="56"/>
      <c r="AC326" s="56"/>
      <c r="AF326" s="56"/>
      <c r="AT326" s="56"/>
      <c r="AV326" s="56"/>
    </row>
    <row r="327" spans="1:48" x14ac:dyDescent="0.25">
      <c r="A327" s="53" t="s">
        <v>1785</v>
      </c>
      <c r="B327" s="53" t="s">
        <v>1786</v>
      </c>
      <c r="C327" s="55">
        <v>3988</v>
      </c>
      <c r="D327" s="55">
        <v>3218.17</v>
      </c>
      <c r="E327" s="20">
        <f t="shared" si="10"/>
        <v>-769.82999999999993</v>
      </c>
      <c r="F327" s="6">
        <f t="shared" si="11"/>
        <v>-0.19303660982948845</v>
      </c>
      <c r="I327" s="56"/>
      <c r="J327" s="56"/>
      <c r="K327" s="56"/>
      <c r="P327" s="56"/>
      <c r="AC327" s="56"/>
      <c r="AF327" s="56"/>
      <c r="AT327" s="56"/>
      <c r="AV327" s="56"/>
    </row>
    <row r="328" spans="1:48" x14ac:dyDescent="0.25">
      <c r="A328" s="53" t="s">
        <v>1410</v>
      </c>
      <c r="B328" s="53" t="s">
        <v>1411</v>
      </c>
      <c r="C328" s="55">
        <v>1497</v>
      </c>
      <c r="D328" s="55">
        <v>1389.85</v>
      </c>
      <c r="E328" s="20">
        <f t="shared" si="10"/>
        <v>-107.15000000000009</v>
      </c>
      <c r="F328" s="6">
        <f t="shared" si="11"/>
        <v>-7.1576486305945278E-2</v>
      </c>
      <c r="I328" s="56"/>
      <c r="J328" s="56"/>
      <c r="K328" s="56"/>
      <c r="P328" s="56"/>
      <c r="AC328" s="56"/>
      <c r="AF328" s="56"/>
      <c r="AT328" s="56"/>
      <c r="AV328" s="56"/>
    </row>
    <row r="329" spans="1:48" x14ac:dyDescent="0.25">
      <c r="A329" s="53" t="s">
        <v>1787</v>
      </c>
      <c r="B329" s="53" t="s">
        <v>1788</v>
      </c>
      <c r="C329" s="55">
        <v>727</v>
      </c>
      <c r="D329" s="55">
        <v>674.96</v>
      </c>
      <c r="E329" s="20">
        <f t="shared" si="10"/>
        <v>-52.039999999999964</v>
      </c>
      <c r="F329" s="6">
        <f t="shared" si="11"/>
        <v>-7.1581843191196648E-2</v>
      </c>
      <c r="I329" s="56"/>
      <c r="J329" s="56"/>
      <c r="K329" s="56"/>
      <c r="P329" s="56"/>
      <c r="AC329" s="56"/>
      <c r="AF329" s="56"/>
      <c r="AT329" s="56"/>
      <c r="AV329" s="56"/>
    </row>
    <row r="330" spans="1:48" x14ac:dyDescent="0.25">
      <c r="A330" s="53" t="s">
        <v>1414</v>
      </c>
      <c r="B330" s="53" t="s">
        <v>1415</v>
      </c>
      <c r="C330" s="55">
        <v>2112</v>
      </c>
      <c r="D330" s="55">
        <v>1960.82</v>
      </c>
      <c r="E330" s="20">
        <f t="shared" si="10"/>
        <v>-151.18000000000006</v>
      </c>
      <c r="F330" s="6">
        <f t="shared" si="11"/>
        <v>-7.1581439393939419E-2</v>
      </c>
      <c r="I330" s="56"/>
      <c r="J330" s="56"/>
      <c r="K330" s="56"/>
      <c r="P330" s="56"/>
      <c r="AC330" s="56"/>
      <c r="AF330" s="56"/>
      <c r="AT330" s="56"/>
      <c r="AV330" s="56"/>
    </row>
    <row r="331" spans="1:48" x14ac:dyDescent="0.25">
      <c r="A331" s="53" t="s">
        <v>1789</v>
      </c>
      <c r="B331" s="53" t="s">
        <v>1790</v>
      </c>
      <c r="C331" s="55">
        <v>3935</v>
      </c>
      <c r="D331" s="55">
        <v>3175.4</v>
      </c>
      <c r="E331" s="20">
        <f t="shared" si="10"/>
        <v>-759.59999999999991</v>
      </c>
      <c r="F331" s="6">
        <f t="shared" si="11"/>
        <v>-0.19303684879288435</v>
      </c>
      <c r="I331" s="56"/>
      <c r="J331" s="56"/>
      <c r="K331" s="56"/>
      <c r="P331" s="56"/>
      <c r="AC331" s="56"/>
      <c r="AF331" s="56"/>
      <c r="AT331" s="56"/>
      <c r="AV331" s="56"/>
    </row>
    <row r="332" spans="1:48" x14ac:dyDescent="0.25">
      <c r="A332" s="53" t="s">
        <v>1791</v>
      </c>
      <c r="B332" s="53" t="s">
        <v>1792</v>
      </c>
      <c r="C332" s="55">
        <v>11308</v>
      </c>
      <c r="D332" s="55">
        <v>9125.16</v>
      </c>
      <c r="E332" s="20">
        <f t="shared" si="10"/>
        <v>-2182.84</v>
      </c>
      <c r="F332" s="6">
        <f t="shared" si="11"/>
        <v>-0.19303501945525292</v>
      </c>
      <c r="I332" s="56"/>
      <c r="J332" s="56"/>
      <c r="K332" s="56"/>
      <c r="P332" s="56"/>
      <c r="AC332" s="56"/>
      <c r="AF332" s="56"/>
      <c r="AT332" s="56"/>
      <c r="AV332" s="56"/>
    </row>
    <row r="333" spans="1:48" x14ac:dyDescent="0.25">
      <c r="A333" s="53" t="s">
        <v>333</v>
      </c>
      <c r="B333" s="53" t="s">
        <v>334</v>
      </c>
      <c r="C333" s="55">
        <v>746</v>
      </c>
      <c r="D333" s="55">
        <v>539.04999999999995</v>
      </c>
      <c r="E333" s="20">
        <f t="shared" si="10"/>
        <v>-206.95000000000005</v>
      </c>
      <c r="F333" s="6">
        <f t="shared" si="11"/>
        <v>-0.27741286863270781</v>
      </c>
      <c r="I333" s="56"/>
      <c r="J333" s="56"/>
      <c r="K333" s="56"/>
      <c r="P333" s="56"/>
      <c r="AC333" s="56"/>
      <c r="AF333" s="56"/>
      <c r="AT333" s="56"/>
      <c r="AV333" s="56"/>
    </row>
    <row r="334" spans="1:48" x14ac:dyDescent="0.25">
      <c r="A334" s="53" t="s">
        <v>837</v>
      </c>
      <c r="B334" s="53" t="s">
        <v>838</v>
      </c>
      <c r="C334" s="55">
        <v>1100</v>
      </c>
      <c r="D334" s="55">
        <v>730.66</v>
      </c>
      <c r="E334" s="20">
        <f t="shared" si="10"/>
        <v>-369.34000000000003</v>
      </c>
      <c r="F334" s="6">
        <f t="shared" si="11"/>
        <v>-0.33576363636363638</v>
      </c>
      <c r="I334" s="56"/>
      <c r="J334" s="56"/>
      <c r="K334" s="56"/>
      <c r="P334" s="56"/>
      <c r="AC334" s="56"/>
      <c r="AF334" s="56"/>
      <c r="AT334" s="56"/>
      <c r="AV334" s="56"/>
    </row>
    <row r="335" spans="1:48" x14ac:dyDescent="0.25">
      <c r="A335" s="53" t="s">
        <v>849</v>
      </c>
      <c r="B335" s="53" t="s">
        <v>850</v>
      </c>
      <c r="C335" s="55">
        <v>2563</v>
      </c>
      <c r="D335" s="55">
        <v>2139.09</v>
      </c>
      <c r="E335" s="20">
        <f t="shared" si="10"/>
        <v>-423.90999999999985</v>
      </c>
      <c r="F335" s="6">
        <f t="shared" si="11"/>
        <v>-0.1653960202887241</v>
      </c>
      <c r="I335" s="56"/>
      <c r="J335" s="56"/>
      <c r="K335" s="56"/>
      <c r="P335" s="56"/>
      <c r="AC335" s="56"/>
      <c r="AF335" s="56"/>
      <c r="AT335" s="56"/>
      <c r="AV335" s="56"/>
    </row>
    <row r="336" spans="1:48" x14ac:dyDescent="0.25">
      <c r="A336" s="53" t="s">
        <v>851</v>
      </c>
      <c r="B336" s="53" t="s">
        <v>852</v>
      </c>
      <c r="C336" s="55">
        <v>744</v>
      </c>
      <c r="D336" s="55">
        <v>522.11</v>
      </c>
      <c r="E336" s="20">
        <f t="shared" si="10"/>
        <v>-221.89</v>
      </c>
      <c r="F336" s="6">
        <f t="shared" si="11"/>
        <v>-0.29823924731182794</v>
      </c>
      <c r="I336" s="56"/>
      <c r="J336" s="56"/>
      <c r="K336" s="56"/>
      <c r="P336" s="56"/>
      <c r="AC336" s="56"/>
      <c r="AF336" s="56"/>
      <c r="AT336" s="56"/>
      <c r="AV336" s="56"/>
    </row>
    <row r="337" spans="1:48" x14ac:dyDescent="0.25">
      <c r="A337" s="53" t="s">
        <v>865</v>
      </c>
      <c r="B337" s="53" t="s">
        <v>866</v>
      </c>
      <c r="C337" s="55">
        <v>1001</v>
      </c>
      <c r="D337" s="55">
        <v>583.42999999999995</v>
      </c>
      <c r="E337" s="20">
        <f t="shared" si="10"/>
        <v>-417.57000000000005</v>
      </c>
      <c r="F337" s="6">
        <f t="shared" si="11"/>
        <v>-0.41715284715284723</v>
      </c>
      <c r="I337" s="56"/>
      <c r="J337" s="56"/>
      <c r="K337" s="56"/>
      <c r="P337" s="56"/>
      <c r="AC337" s="56"/>
      <c r="AF337" s="56"/>
      <c r="AT337" s="56"/>
      <c r="AV337" s="56"/>
    </row>
    <row r="338" spans="1:48" x14ac:dyDescent="0.25">
      <c r="A338" s="53" t="s">
        <v>877</v>
      </c>
      <c r="B338" s="53" t="s">
        <v>878</v>
      </c>
      <c r="C338" s="55">
        <v>479</v>
      </c>
      <c r="D338" s="55">
        <v>320.29000000000002</v>
      </c>
      <c r="E338" s="20">
        <f t="shared" si="10"/>
        <v>-158.70999999999998</v>
      </c>
      <c r="F338" s="6">
        <f t="shared" si="11"/>
        <v>-0.33133611691022963</v>
      </c>
      <c r="I338" s="56"/>
      <c r="J338" s="56"/>
      <c r="K338" s="56"/>
      <c r="P338" s="56"/>
      <c r="AC338" s="56"/>
      <c r="AF338" s="56"/>
      <c r="AT338" s="56"/>
      <c r="AV338" s="56"/>
    </row>
    <row r="339" spans="1:48" x14ac:dyDescent="0.25">
      <c r="A339" s="53" t="s">
        <v>1416</v>
      </c>
      <c r="B339" s="53" t="s">
        <v>1417</v>
      </c>
      <c r="C339" s="55">
        <v>4786</v>
      </c>
      <c r="D339" s="55">
        <v>4443.43</v>
      </c>
      <c r="E339" s="20">
        <f t="shared" si="10"/>
        <v>-342.56999999999971</v>
      </c>
      <c r="F339" s="6">
        <f t="shared" si="11"/>
        <v>-7.1577517760133658E-2</v>
      </c>
      <c r="I339" s="56"/>
      <c r="J339" s="56"/>
      <c r="K339" s="56"/>
      <c r="P339" s="56"/>
      <c r="AC339" s="56"/>
      <c r="AF339" s="56"/>
      <c r="AT339" s="56"/>
      <c r="AV339" s="56"/>
    </row>
    <row r="340" spans="1:48" x14ac:dyDescent="0.25">
      <c r="A340" s="53" t="s">
        <v>887</v>
      </c>
      <c r="B340" s="53" t="s">
        <v>888</v>
      </c>
      <c r="C340" s="55">
        <v>8094</v>
      </c>
      <c r="D340" s="55">
        <v>7514.64</v>
      </c>
      <c r="E340" s="20">
        <f t="shared" si="10"/>
        <v>-579.35999999999967</v>
      </c>
      <c r="F340" s="6">
        <f t="shared" si="11"/>
        <v>-7.1578947368421006E-2</v>
      </c>
      <c r="I340" s="56"/>
      <c r="J340" s="56"/>
      <c r="K340" s="56"/>
      <c r="P340" s="56"/>
      <c r="AC340" s="56"/>
      <c r="AF340" s="56"/>
      <c r="AT340" s="56"/>
      <c r="AV340" s="56"/>
    </row>
    <row r="341" spans="1:48" x14ac:dyDescent="0.25">
      <c r="A341" s="53" t="s">
        <v>1108</v>
      </c>
      <c r="B341" s="53" t="s">
        <v>1109</v>
      </c>
      <c r="C341" s="55">
        <v>1085</v>
      </c>
      <c r="D341" s="55">
        <v>875.56</v>
      </c>
      <c r="E341" s="20">
        <f t="shared" si="10"/>
        <v>-209.44000000000005</v>
      </c>
      <c r="F341" s="6">
        <f t="shared" si="11"/>
        <v>-0.19303225806451618</v>
      </c>
      <c r="I341" s="56"/>
      <c r="J341" s="56"/>
      <c r="K341" s="56"/>
      <c r="P341" s="56"/>
      <c r="AC341" s="56"/>
      <c r="AF341" s="56"/>
      <c r="AT341" s="56"/>
      <c r="AV341" s="56"/>
    </row>
    <row r="342" spans="1:48" x14ac:dyDescent="0.25">
      <c r="A342" s="53" t="s">
        <v>193</v>
      </c>
      <c r="B342" s="53" t="s">
        <v>194</v>
      </c>
      <c r="C342" s="55">
        <v>12420</v>
      </c>
      <c r="D342" s="55">
        <v>10022.5</v>
      </c>
      <c r="E342" s="20">
        <f t="shared" si="10"/>
        <v>-2397.5</v>
      </c>
      <c r="F342" s="6">
        <f t="shared" si="11"/>
        <v>-0.1930354267310789</v>
      </c>
      <c r="I342" s="56"/>
      <c r="J342" s="56"/>
      <c r="K342" s="56"/>
      <c r="P342" s="56"/>
      <c r="AC342" s="56"/>
      <c r="AF342" s="56"/>
      <c r="AT342" s="56"/>
      <c r="AV342" s="56"/>
    </row>
    <row r="343" spans="1:48" x14ac:dyDescent="0.25">
      <c r="A343" s="53" t="s">
        <v>1793</v>
      </c>
      <c r="B343" s="53" t="s">
        <v>1794</v>
      </c>
      <c r="C343" s="55">
        <v>3026</v>
      </c>
      <c r="D343" s="55">
        <v>2809.4</v>
      </c>
      <c r="E343" s="20">
        <f t="shared" si="10"/>
        <v>-216.59999999999991</v>
      </c>
      <c r="F343" s="6">
        <f t="shared" si="11"/>
        <v>-7.1579643093192299E-2</v>
      </c>
      <c r="I343" s="56"/>
      <c r="J343" s="56"/>
      <c r="K343" s="56"/>
      <c r="P343" s="56"/>
      <c r="AC343" s="56"/>
      <c r="AF343" s="56"/>
      <c r="AT343" s="56"/>
      <c r="AV343" s="56"/>
    </row>
    <row r="344" spans="1:48" x14ac:dyDescent="0.25">
      <c r="A344" s="53" t="s">
        <v>1528</v>
      </c>
      <c r="B344" s="53" t="s">
        <v>1529</v>
      </c>
      <c r="C344" s="55">
        <v>1026</v>
      </c>
      <c r="D344" s="55">
        <v>640.74</v>
      </c>
      <c r="E344" s="20">
        <f t="shared" si="10"/>
        <v>-385.26</v>
      </c>
      <c r="F344" s="6">
        <f t="shared" si="11"/>
        <v>-0.37549707602339183</v>
      </c>
      <c r="I344" s="56"/>
      <c r="J344" s="56"/>
      <c r="K344" s="56"/>
      <c r="P344" s="56"/>
      <c r="AC344" s="56"/>
      <c r="AF344" s="56"/>
      <c r="AT344" s="56"/>
      <c r="AV344" s="56"/>
    </row>
    <row r="345" spans="1:48" x14ac:dyDescent="0.25">
      <c r="A345" s="53" t="s">
        <v>965</v>
      </c>
      <c r="B345" s="53" t="s">
        <v>966</v>
      </c>
      <c r="C345" s="55">
        <v>1482</v>
      </c>
      <c r="D345" s="55">
        <v>1175.3800000000001</v>
      </c>
      <c r="E345" s="20">
        <f t="shared" si="10"/>
        <v>-306.61999999999989</v>
      </c>
      <c r="F345" s="6">
        <f t="shared" si="11"/>
        <v>-0.2068960863697705</v>
      </c>
      <c r="I345" s="56"/>
      <c r="J345" s="56"/>
      <c r="K345" s="56"/>
      <c r="P345" s="56"/>
      <c r="AC345" s="56"/>
      <c r="AF345" s="56"/>
      <c r="AT345" s="56"/>
      <c r="AV345" s="56"/>
    </row>
    <row r="346" spans="1:48" x14ac:dyDescent="0.25">
      <c r="A346" s="53" t="s">
        <v>195</v>
      </c>
      <c r="B346" s="53" t="s">
        <v>196</v>
      </c>
      <c r="C346" s="55">
        <v>5338</v>
      </c>
      <c r="D346" s="55">
        <v>4307.58</v>
      </c>
      <c r="E346" s="20">
        <f t="shared" si="10"/>
        <v>-1030.42</v>
      </c>
      <c r="F346" s="6">
        <f t="shared" si="11"/>
        <v>-0.19303484451105285</v>
      </c>
      <c r="I346" s="56"/>
      <c r="J346" s="56"/>
      <c r="K346" s="56"/>
      <c r="P346" s="56"/>
      <c r="AC346" s="56"/>
      <c r="AF346" s="56"/>
      <c r="AT346" s="56"/>
      <c r="AV346" s="56"/>
    </row>
    <row r="347" spans="1:48" x14ac:dyDescent="0.25">
      <c r="A347" s="53" t="s">
        <v>1795</v>
      </c>
      <c r="B347" s="53" t="s">
        <v>1796</v>
      </c>
      <c r="C347" s="55">
        <v>10581</v>
      </c>
      <c r="D347" s="55">
        <v>8538.5</v>
      </c>
      <c r="E347" s="20">
        <f t="shared" si="10"/>
        <v>-2042.5</v>
      </c>
      <c r="F347" s="6">
        <f t="shared" si="11"/>
        <v>-0.19303468481239958</v>
      </c>
      <c r="I347" s="56"/>
      <c r="J347" s="56"/>
      <c r="K347" s="56"/>
      <c r="P347" s="56"/>
      <c r="AC347" s="56"/>
      <c r="AF347" s="56"/>
      <c r="AT347" s="56"/>
      <c r="AV347" s="56"/>
    </row>
    <row r="348" spans="1:48" x14ac:dyDescent="0.25">
      <c r="A348" s="53" t="s">
        <v>1797</v>
      </c>
      <c r="B348" s="53" t="s">
        <v>1798</v>
      </c>
      <c r="C348" s="55">
        <v>283</v>
      </c>
      <c r="D348" s="55">
        <v>196.82</v>
      </c>
      <c r="E348" s="20">
        <f t="shared" si="10"/>
        <v>-86.18</v>
      </c>
      <c r="F348" s="6">
        <f t="shared" si="11"/>
        <v>-0.30452296819787988</v>
      </c>
      <c r="I348" s="56"/>
      <c r="J348" s="56"/>
      <c r="K348" s="56"/>
      <c r="P348" s="56"/>
      <c r="AC348" s="56"/>
      <c r="AF348" s="56"/>
      <c r="AT348" s="56"/>
      <c r="AV348" s="56"/>
    </row>
    <row r="349" spans="1:48" x14ac:dyDescent="0.25">
      <c r="A349" s="53" t="s">
        <v>1799</v>
      </c>
      <c r="B349" s="53" t="s">
        <v>1800</v>
      </c>
      <c r="C349" s="55">
        <v>674</v>
      </c>
      <c r="D349" s="55">
        <v>473.69</v>
      </c>
      <c r="E349" s="20">
        <f t="shared" si="10"/>
        <v>-200.31</v>
      </c>
      <c r="F349" s="6">
        <f t="shared" si="11"/>
        <v>-0.29719584569732937</v>
      </c>
      <c r="I349" s="56"/>
      <c r="J349" s="56"/>
      <c r="K349" s="56"/>
      <c r="P349" s="56"/>
      <c r="AC349" s="56"/>
      <c r="AF349" s="56"/>
      <c r="AT349" s="56"/>
      <c r="AV349" s="56"/>
    </row>
    <row r="350" spans="1:48" x14ac:dyDescent="0.25">
      <c r="A350" s="53" t="s">
        <v>197</v>
      </c>
      <c r="B350" s="53" t="s">
        <v>198</v>
      </c>
      <c r="C350" s="55">
        <v>1740</v>
      </c>
      <c r="D350" s="55">
        <v>1404.13</v>
      </c>
      <c r="E350" s="20">
        <f t="shared" si="10"/>
        <v>-335.86999999999989</v>
      </c>
      <c r="F350" s="6">
        <f t="shared" si="11"/>
        <v>-0.19302873563218384</v>
      </c>
      <c r="I350" s="56"/>
      <c r="J350" s="56"/>
      <c r="K350" s="56"/>
      <c r="P350" s="56"/>
      <c r="AC350" s="56"/>
      <c r="AF350" s="56"/>
      <c r="AT350" s="56"/>
      <c r="AV350" s="56"/>
    </row>
    <row r="351" spans="1:48" x14ac:dyDescent="0.25">
      <c r="A351" s="53" t="s">
        <v>690</v>
      </c>
      <c r="B351" s="53" t="s">
        <v>691</v>
      </c>
      <c r="C351" s="55">
        <v>721</v>
      </c>
      <c r="D351" s="55">
        <v>581.83000000000004</v>
      </c>
      <c r="E351" s="20">
        <f t="shared" si="10"/>
        <v>-139.16999999999996</v>
      </c>
      <c r="F351" s="6">
        <f t="shared" si="11"/>
        <v>-0.19302357836338413</v>
      </c>
      <c r="I351" s="56"/>
      <c r="J351" s="56"/>
      <c r="K351" s="56"/>
      <c r="P351" s="56"/>
      <c r="AC351" s="56"/>
      <c r="AF351" s="56"/>
      <c r="AT351" s="56"/>
      <c r="AV351" s="56"/>
    </row>
    <row r="352" spans="1:48" x14ac:dyDescent="0.25">
      <c r="A352" s="53" t="s">
        <v>396</v>
      </c>
      <c r="B352" s="53" t="s">
        <v>397</v>
      </c>
      <c r="C352" s="55">
        <v>2099</v>
      </c>
      <c r="D352" s="55">
        <v>1948.77</v>
      </c>
      <c r="E352" s="20">
        <f t="shared" si="10"/>
        <v>-150.23000000000002</v>
      </c>
      <c r="F352" s="6">
        <f t="shared" si="11"/>
        <v>-7.157217722725108E-2</v>
      </c>
      <c r="I352" s="56"/>
      <c r="J352" s="56"/>
      <c r="K352" s="56"/>
      <c r="P352" s="56"/>
      <c r="AC352" s="56"/>
      <c r="AF352" s="56"/>
      <c r="AT352" s="56"/>
      <c r="AV352" s="56"/>
    </row>
    <row r="353" spans="1:48" x14ac:dyDescent="0.25">
      <c r="A353" s="53" t="s">
        <v>1801</v>
      </c>
      <c r="B353" s="53" t="s">
        <v>1802</v>
      </c>
      <c r="C353" s="55">
        <v>1810</v>
      </c>
      <c r="D353" s="55">
        <v>1460.6</v>
      </c>
      <c r="E353" s="20">
        <f t="shared" si="10"/>
        <v>-349.40000000000009</v>
      </c>
      <c r="F353" s="6">
        <f t="shared" si="11"/>
        <v>-0.19303867403314923</v>
      </c>
      <c r="I353" s="56"/>
      <c r="J353" s="56"/>
      <c r="K353" s="56"/>
      <c r="P353" s="56"/>
      <c r="AC353" s="56"/>
      <c r="AF353" s="56"/>
      <c r="AT353" s="56"/>
      <c r="AV353" s="56"/>
    </row>
    <row r="354" spans="1:48" x14ac:dyDescent="0.25">
      <c r="A354" s="53" t="s">
        <v>199</v>
      </c>
      <c r="B354" s="53" t="s">
        <v>200</v>
      </c>
      <c r="C354" s="55">
        <v>927</v>
      </c>
      <c r="D354" s="55">
        <v>748.06</v>
      </c>
      <c r="E354" s="20">
        <f t="shared" si="10"/>
        <v>-178.94000000000005</v>
      </c>
      <c r="F354" s="6">
        <f t="shared" si="11"/>
        <v>-0.19303128371089542</v>
      </c>
      <c r="I354" s="56"/>
      <c r="J354" s="56"/>
      <c r="K354" s="56"/>
      <c r="P354" s="56"/>
      <c r="AC354" s="56"/>
      <c r="AF354" s="56"/>
      <c r="AT354" s="56"/>
      <c r="AV354" s="56"/>
    </row>
    <row r="355" spans="1:48" x14ac:dyDescent="0.25">
      <c r="A355" s="53" t="s">
        <v>694</v>
      </c>
      <c r="B355" s="53" t="s">
        <v>695</v>
      </c>
      <c r="C355" s="55">
        <v>860</v>
      </c>
      <c r="D355" s="55">
        <v>798.44</v>
      </c>
      <c r="E355" s="20">
        <f t="shared" si="10"/>
        <v>-61.559999999999945</v>
      </c>
      <c r="F355" s="6">
        <f t="shared" si="11"/>
        <v>-7.1581395348837146E-2</v>
      </c>
      <c r="I355" s="56"/>
      <c r="J355" s="56"/>
      <c r="K355" s="56"/>
      <c r="P355" s="56"/>
      <c r="AC355" s="56"/>
      <c r="AF355" s="56"/>
      <c r="AT355" s="56"/>
      <c r="AV355" s="56"/>
    </row>
    <row r="356" spans="1:48" x14ac:dyDescent="0.25">
      <c r="A356" s="53" t="s">
        <v>201</v>
      </c>
      <c r="B356" s="53" t="s">
        <v>202</v>
      </c>
      <c r="C356" s="55">
        <v>1014</v>
      </c>
      <c r="D356" s="55">
        <v>818.25</v>
      </c>
      <c r="E356" s="20">
        <f t="shared" si="10"/>
        <v>-195.75</v>
      </c>
      <c r="F356" s="6">
        <f t="shared" si="11"/>
        <v>-0.1930473372781065</v>
      </c>
      <c r="I356" s="56"/>
      <c r="J356" s="56"/>
      <c r="K356" s="56"/>
      <c r="P356" s="56"/>
      <c r="AC356" s="56"/>
      <c r="AF356" s="56"/>
      <c r="AT356" s="56"/>
      <c r="AV356" s="56"/>
    </row>
    <row r="357" spans="1:48" x14ac:dyDescent="0.25">
      <c r="A357" s="53" t="s">
        <v>1254</v>
      </c>
      <c r="B357" s="53" t="s">
        <v>1255</v>
      </c>
      <c r="C357" s="55">
        <v>899</v>
      </c>
      <c r="D357" s="55">
        <v>695.39</v>
      </c>
      <c r="E357" s="20">
        <f t="shared" si="10"/>
        <v>-203.61</v>
      </c>
      <c r="F357" s="6">
        <f t="shared" si="11"/>
        <v>-0.22648498331479422</v>
      </c>
      <c r="I357" s="56"/>
      <c r="J357" s="56"/>
      <c r="K357" s="56"/>
      <c r="P357" s="56"/>
      <c r="AC357" s="56"/>
      <c r="AF357" s="56"/>
      <c r="AT357" s="56"/>
      <c r="AV357" s="56"/>
    </row>
    <row r="358" spans="1:48" x14ac:dyDescent="0.25">
      <c r="A358" s="53" t="s">
        <v>321</v>
      </c>
      <c r="B358" s="53" t="s">
        <v>322</v>
      </c>
      <c r="C358" s="55">
        <v>15977</v>
      </c>
      <c r="D358" s="55">
        <v>12892.88</v>
      </c>
      <c r="E358" s="20">
        <f t="shared" si="10"/>
        <v>-3084.1200000000008</v>
      </c>
      <c r="F358" s="6">
        <f t="shared" si="11"/>
        <v>-0.19303498779495529</v>
      </c>
      <c r="I358" s="56"/>
      <c r="J358" s="56"/>
      <c r="K358" s="56"/>
      <c r="P358" s="56"/>
      <c r="AC358" s="56"/>
      <c r="AF358" s="56"/>
      <c r="AT358" s="56"/>
      <c r="AV358" s="56"/>
    </row>
    <row r="359" spans="1:48" x14ac:dyDescent="0.25">
      <c r="A359" s="53" t="s">
        <v>205</v>
      </c>
      <c r="B359" s="53" t="s">
        <v>206</v>
      </c>
      <c r="C359" s="55">
        <v>2738</v>
      </c>
      <c r="D359" s="55">
        <v>2209.48</v>
      </c>
      <c r="E359" s="20">
        <f t="shared" si="10"/>
        <v>-528.52</v>
      </c>
      <c r="F359" s="6">
        <f t="shared" si="11"/>
        <v>-0.19303140978816655</v>
      </c>
      <c r="I359" s="56"/>
      <c r="J359" s="56"/>
      <c r="K359" s="56"/>
      <c r="P359" s="56"/>
      <c r="AC359" s="56"/>
      <c r="AF359" s="56"/>
      <c r="AT359" s="56"/>
      <c r="AV359" s="56"/>
    </row>
    <row r="360" spans="1:48" x14ac:dyDescent="0.25">
      <c r="A360" s="53" t="s">
        <v>1041</v>
      </c>
      <c r="B360" s="53" t="s">
        <v>1042</v>
      </c>
      <c r="C360" s="55">
        <v>1716</v>
      </c>
      <c r="D360" s="55">
        <v>1303.52</v>
      </c>
      <c r="E360" s="20">
        <f t="shared" si="10"/>
        <v>-412.48</v>
      </c>
      <c r="F360" s="6">
        <f t="shared" si="11"/>
        <v>-0.24037296037296038</v>
      </c>
      <c r="I360" s="56"/>
      <c r="J360" s="56"/>
      <c r="K360" s="56"/>
      <c r="P360" s="56"/>
      <c r="AC360" s="56"/>
      <c r="AF360" s="56"/>
      <c r="AT360" s="56"/>
      <c r="AV360" s="56"/>
    </row>
    <row r="361" spans="1:48" x14ac:dyDescent="0.25">
      <c r="A361" s="53" t="s">
        <v>207</v>
      </c>
      <c r="B361" s="53" t="s">
        <v>208</v>
      </c>
      <c r="C361" s="55">
        <v>2987</v>
      </c>
      <c r="D361" s="55">
        <v>2410.41</v>
      </c>
      <c r="E361" s="20">
        <f t="shared" si="10"/>
        <v>-576.59000000000015</v>
      </c>
      <c r="F361" s="6">
        <f t="shared" si="11"/>
        <v>-0.19303314362236362</v>
      </c>
      <c r="I361" s="56"/>
      <c r="J361" s="56"/>
      <c r="K361" s="56"/>
      <c r="P361" s="56"/>
      <c r="AC361" s="56"/>
      <c r="AF361" s="56"/>
      <c r="AT361" s="56"/>
      <c r="AV361" s="56"/>
    </row>
    <row r="362" spans="1:48" x14ac:dyDescent="0.25">
      <c r="A362" s="53" t="s">
        <v>1530</v>
      </c>
      <c r="B362" s="53" t="s">
        <v>1531</v>
      </c>
      <c r="C362" s="55">
        <v>967</v>
      </c>
      <c r="D362" s="55">
        <v>648.02</v>
      </c>
      <c r="E362" s="20">
        <f t="shared" si="10"/>
        <v>-318.98</v>
      </c>
      <c r="F362" s="6">
        <f t="shared" si="11"/>
        <v>-0.32986556359875907</v>
      </c>
      <c r="I362" s="56"/>
      <c r="J362" s="56"/>
      <c r="K362" s="56"/>
      <c r="P362" s="56"/>
      <c r="AC362" s="56"/>
      <c r="AF362" s="56"/>
      <c r="AT362" s="56"/>
      <c r="AV362" s="56"/>
    </row>
    <row r="363" spans="1:48" x14ac:dyDescent="0.25">
      <c r="A363" s="53" t="s">
        <v>319</v>
      </c>
      <c r="B363" s="53" t="s">
        <v>320</v>
      </c>
      <c r="C363" s="55">
        <v>891</v>
      </c>
      <c r="D363" s="55">
        <v>697.23</v>
      </c>
      <c r="E363" s="20">
        <f t="shared" si="10"/>
        <v>-193.76999999999998</v>
      </c>
      <c r="F363" s="6">
        <f t="shared" si="11"/>
        <v>-0.21747474747474746</v>
      </c>
      <c r="I363" s="56"/>
      <c r="J363" s="56"/>
      <c r="K363" s="56"/>
      <c r="P363" s="56"/>
      <c r="AC363" s="56"/>
      <c r="AF363" s="56"/>
      <c r="AT363" s="56"/>
      <c r="AV363" s="56"/>
    </row>
    <row r="364" spans="1:48" x14ac:dyDescent="0.25">
      <c r="A364" s="53" t="s">
        <v>1258</v>
      </c>
      <c r="B364" s="53" t="s">
        <v>1259</v>
      </c>
      <c r="C364" s="55">
        <v>1541</v>
      </c>
      <c r="D364" s="55">
        <v>1014.36</v>
      </c>
      <c r="E364" s="20">
        <f t="shared" si="10"/>
        <v>-526.64</v>
      </c>
      <c r="F364" s="6">
        <f t="shared" si="11"/>
        <v>-0.34175210902011682</v>
      </c>
      <c r="I364" s="56"/>
      <c r="J364" s="56"/>
      <c r="K364" s="56"/>
      <c r="P364" s="56"/>
      <c r="AC364" s="56"/>
      <c r="AF364" s="56"/>
      <c r="AT364" s="56"/>
      <c r="AV364" s="56"/>
    </row>
    <row r="365" spans="1:48" x14ac:dyDescent="0.25">
      <c r="A365" s="53" t="s">
        <v>815</v>
      </c>
      <c r="B365" s="53" t="s">
        <v>816</v>
      </c>
      <c r="C365" s="55">
        <v>1722</v>
      </c>
      <c r="D365" s="55">
        <v>1386.14</v>
      </c>
      <c r="E365" s="20">
        <f t="shared" si="10"/>
        <v>-335.8599999999999</v>
      </c>
      <c r="F365" s="6">
        <f t="shared" si="11"/>
        <v>-0.19504065040650401</v>
      </c>
      <c r="I365" s="56"/>
      <c r="J365" s="56"/>
      <c r="K365" s="56"/>
      <c r="P365" s="56"/>
      <c r="AC365" s="56"/>
      <c r="AF365" s="56"/>
      <c r="AT365" s="56"/>
      <c r="AV365" s="56"/>
    </row>
    <row r="366" spans="1:48" x14ac:dyDescent="0.25">
      <c r="A366" s="53" t="s">
        <v>1260</v>
      </c>
      <c r="B366" s="53" t="s">
        <v>1261</v>
      </c>
      <c r="C366" s="55">
        <v>745</v>
      </c>
      <c r="D366" s="55">
        <v>639.67999999999995</v>
      </c>
      <c r="E366" s="20">
        <f t="shared" si="10"/>
        <v>-105.32000000000005</v>
      </c>
      <c r="F366" s="6">
        <f t="shared" si="11"/>
        <v>-0.1413691275167786</v>
      </c>
      <c r="I366" s="56"/>
      <c r="J366" s="56"/>
      <c r="K366" s="56"/>
      <c r="P366" s="56"/>
      <c r="AC366" s="56"/>
      <c r="AF366" s="56"/>
      <c r="AT366" s="56"/>
      <c r="AV366" s="56"/>
    </row>
    <row r="367" spans="1:48" x14ac:dyDescent="0.25">
      <c r="A367" s="53" t="s">
        <v>889</v>
      </c>
      <c r="B367" s="53" t="s">
        <v>890</v>
      </c>
      <c r="C367" s="55">
        <v>1106</v>
      </c>
      <c r="D367" s="55">
        <v>519.67999999999995</v>
      </c>
      <c r="E367" s="20">
        <f t="shared" si="10"/>
        <v>-586.32000000000005</v>
      </c>
      <c r="F367" s="6">
        <f t="shared" si="11"/>
        <v>-0.53012658227848108</v>
      </c>
      <c r="I367" s="56"/>
      <c r="J367" s="56"/>
      <c r="K367" s="56"/>
      <c r="P367" s="56"/>
      <c r="AC367" s="56"/>
      <c r="AF367" s="56"/>
      <c r="AT367" s="56"/>
      <c r="AV367" s="56"/>
    </row>
    <row r="368" spans="1:48" x14ac:dyDescent="0.25">
      <c r="A368" s="53" t="s">
        <v>1135</v>
      </c>
      <c r="B368" s="53" t="s">
        <v>1136</v>
      </c>
      <c r="C368" s="55">
        <v>1011</v>
      </c>
      <c r="D368" s="55">
        <v>676.24</v>
      </c>
      <c r="E368" s="20">
        <f t="shared" si="10"/>
        <v>-334.76</v>
      </c>
      <c r="F368" s="6">
        <f t="shared" si="11"/>
        <v>-0.3311177052423343</v>
      </c>
      <c r="I368" s="56"/>
      <c r="J368" s="56"/>
      <c r="K368" s="56"/>
      <c r="P368" s="56"/>
      <c r="AC368" s="56"/>
      <c r="AF368" s="56"/>
      <c r="AT368" s="56"/>
      <c r="AV368" s="56"/>
    </row>
    <row r="369" spans="1:48" x14ac:dyDescent="0.25">
      <c r="A369" s="53" t="s">
        <v>1166</v>
      </c>
      <c r="B369" s="53" t="s">
        <v>1167</v>
      </c>
      <c r="C369" s="55">
        <v>766</v>
      </c>
      <c r="D369" s="55">
        <v>418.82</v>
      </c>
      <c r="E369" s="20">
        <f t="shared" si="10"/>
        <v>-347.18</v>
      </c>
      <c r="F369" s="6">
        <f t="shared" si="11"/>
        <v>-0.45323759791122714</v>
      </c>
      <c r="I369" s="56"/>
      <c r="O369" s="56"/>
      <c r="P369" s="56"/>
      <c r="AC369" s="56"/>
      <c r="AF369" s="56"/>
      <c r="AT369" s="56"/>
    </row>
    <row r="370" spans="1:48" x14ac:dyDescent="0.25">
      <c r="A370" s="53" t="s">
        <v>402</v>
      </c>
      <c r="B370" s="53" t="s">
        <v>403</v>
      </c>
      <c r="C370" s="55">
        <v>7477</v>
      </c>
      <c r="D370" s="55">
        <v>6033.68</v>
      </c>
      <c r="E370" s="20">
        <f t="shared" si="10"/>
        <v>-1443.3199999999997</v>
      </c>
      <c r="F370" s="6">
        <f t="shared" si="11"/>
        <v>-0.19303463956132136</v>
      </c>
      <c r="I370" s="56"/>
      <c r="J370" s="56"/>
      <c r="K370" s="56"/>
      <c r="P370" s="56"/>
      <c r="AC370" s="56"/>
      <c r="AF370" s="56"/>
      <c r="AT370" s="56"/>
      <c r="AV370" s="56"/>
    </row>
    <row r="371" spans="1:48" x14ac:dyDescent="0.25">
      <c r="A371" s="53" t="s">
        <v>335</v>
      </c>
      <c r="B371" s="53" t="s">
        <v>336</v>
      </c>
      <c r="C371" s="55">
        <v>8320</v>
      </c>
      <c r="D371" s="55">
        <v>6713.95</v>
      </c>
      <c r="E371" s="20">
        <f t="shared" si="10"/>
        <v>-1606.0500000000002</v>
      </c>
      <c r="F371" s="6">
        <f t="shared" si="11"/>
        <v>-0.1930348557692308</v>
      </c>
      <c r="I371" s="56"/>
      <c r="J371" s="56"/>
      <c r="K371" s="56"/>
      <c r="P371" s="56"/>
      <c r="AC371" s="56"/>
      <c r="AF371" s="56"/>
      <c r="AT371" s="56"/>
      <c r="AV371" s="56"/>
    </row>
    <row r="372" spans="1:48" x14ac:dyDescent="0.25">
      <c r="A372" s="53" t="s">
        <v>1803</v>
      </c>
      <c r="B372" s="53" t="s">
        <v>1804</v>
      </c>
      <c r="C372" s="55">
        <v>1124</v>
      </c>
      <c r="D372" s="55">
        <v>1043.55</v>
      </c>
      <c r="E372" s="20">
        <f t="shared" si="10"/>
        <v>-80.450000000000045</v>
      </c>
      <c r="F372" s="6">
        <f t="shared" si="11"/>
        <v>-7.1574733096085447E-2</v>
      </c>
      <c r="I372" s="56"/>
      <c r="J372" s="56"/>
      <c r="K372" s="56"/>
      <c r="P372" s="56"/>
      <c r="AC372" s="56"/>
      <c r="AF372" s="56"/>
      <c r="AT372" s="56"/>
      <c r="AV372" s="56"/>
    </row>
    <row r="373" spans="1:48" x14ac:dyDescent="0.25">
      <c r="A373" s="53" t="s">
        <v>698</v>
      </c>
      <c r="B373" s="53" t="s">
        <v>699</v>
      </c>
      <c r="C373" s="55">
        <v>3077</v>
      </c>
      <c r="D373" s="55">
        <v>2856.76</v>
      </c>
      <c r="E373" s="20">
        <f t="shared" si="10"/>
        <v>-220.23999999999978</v>
      </c>
      <c r="F373" s="6">
        <f t="shared" si="11"/>
        <v>-7.1576210594735054E-2</v>
      </c>
      <c r="I373" s="56"/>
      <c r="J373" s="56"/>
      <c r="K373" s="56"/>
      <c r="P373" s="56"/>
      <c r="AC373" s="56"/>
      <c r="AF373" s="56"/>
      <c r="AT373" s="56"/>
      <c r="AV373" s="56"/>
    </row>
    <row r="374" spans="1:48" x14ac:dyDescent="0.25">
      <c r="A374" s="53" t="s">
        <v>1805</v>
      </c>
      <c r="B374" s="53" t="s">
        <v>1806</v>
      </c>
      <c r="C374" s="55">
        <v>760</v>
      </c>
      <c r="D374" s="55">
        <v>705.59</v>
      </c>
      <c r="E374" s="20">
        <f t="shared" si="10"/>
        <v>-54.409999999999968</v>
      </c>
      <c r="F374" s="6">
        <f t="shared" si="11"/>
        <v>-7.159210526315786E-2</v>
      </c>
      <c r="I374" s="56"/>
      <c r="J374" s="56"/>
      <c r="K374" s="56"/>
      <c r="P374" s="56"/>
      <c r="AC374" s="56"/>
      <c r="AF374" s="56"/>
      <c r="AT374" s="56"/>
      <c r="AV374" s="56"/>
    </row>
    <row r="375" spans="1:48" x14ac:dyDescent="0.25">
      <c r="A375" s="53" t="s">
        <v>700</v>
      </c>
      <c r="B375" s="53" t="s">
        <v>701</v>
      </c>
      <c r="C375" s="55">
        <v>1502</v>
      </c>
      <c r="D375" s="55">
        <v>1394.5</v>
      </c>
      <c r="E375" s="20">
        <f t="shared" si="10"/>
        <v>-107.5</v>
      </c>
      <c r="F375" s="6">
        <f t="shared" si="11"/>
        <v>-7.157123834886818E-2</v>
      </c>
      <c r="I375" s="56"/>
      <c r="J375" s="56"/>
      <c r="K375" s="56"/>
      <c r="P375" s="56"/>
      <c r="AC375" s="56"/>
      <c r="AF375" s="56"/>
      <c r="AT375" s="56"/>
      <c r="AV375" s="56"/>
    </row>
    <row r="376" spans="1:48" x14ac:dyDescent="0.25">
      <c r="A376" s="53" t="s">
        <v>1807</v>
      </c>
      <c r="B376" s="53" t="s">
        <v>1808</v>
      </c>
      <c r="C376" s="55">
        <v>339</v>
      </c>
      <c r="D376" s="55">
        <v>265.52999999999997</v>
      </c>
      <c r="E376" s="20">
        <f t="shared" si="10"/>
        <v>-73.470000000000027</v>
      </c>
      <c r="F376" s="6">
        <f t="shared" si="11"/>
        <v>-0.21672566371681423</v>
      </c>
      <c r="I376" s="56"/>
      <c r="J376" s="56"/>
      <c r="K376" s="56"/>
      <c r="P376" s="56"/>
      <c r="AC376" s="56"/>
      <c r="AF376" s="56"/>
      <c r="AT376" s="56"/>
      <c r="AV376" s="56"/>
    </row>
    <row r="377" spans="1:48" x14ac:dyDescent="0.25">
      <c r="A377" s="53" t="s">
        <v>702</v>
      </c>
      <c r="B377" s="53" t="s">
        <v>703</v>
      </c>
      <c r="C377" s="55">
        <v>664</v>
      </c>
      <c r="D377" s="55">
        <v>484.98</v>
      </c>
      <c r="E377" s="20">
        <f t="shared" si="10"/>
        <v>-179.01999999999998</v>
      </c>
      <c r="F377" s="6">
        <f t="shared" si="11"/>
        <v>-0.26960843373493976</v>
      </c>
      <c r="I377" s="56"/>
      <c r="J377" s="56"/>
      <c r="K377" s="56"/>
      <c r="P377" s="56"/>
      <c r="AC377" s="56"/>
      <c r="AF377" s="56"/>
      <c r="AT377" s="56"/>
      <c r="AV377" s="56"/>
    </row>
    <row r="378" spans="1:48" x14ac:dyDescent="0.25">
      <c r="A378" s="53" t="s">
        <v>325</v>
      </c>
      <c r="B378" s="53" t="s">
        <v>326</v>
      </c>
      <c r="C378" s="55">
        <v>637</v>
      </c>
      <c r="D378" s="55">
        <v>514.04</v>
      </c>
      <c r="E378" s="20">
        <f t="shared" si="10"/>
        <v>-122.96000000000004</v>
      </c>
      <c r="F378" s="6">
        <f t="shared" si="11"/>
        <v>-0.19302982731554166</v>
      </c>
      <c r="I378" s="56"/>
      <c r="J378" s="56"/>
      <c r="K378" s="56"/>
      <c r="P378" s="56"/>
      <c r="AC378" s="56"/>
      <c r="AF378" s="56"/>
      <c r="AT378" s="56"/>
      <c r="AV378" s="56"/>
    </row>
    <row r="379" spans="1:48" x14ac:dyDescent="0.25">
      <c r="A379" s="53" t="s">
        <v>211</v>
      </c>
      <c r="B379" s="53" t="s">
        <v>704</v>
      </c>
      <c r="C379" s="55">
        <v>2641</v>
      </c>
      <c r="D379" s="55">
        <v>2131.1999999999998</v>
      </c>
      <c r="E379" s="20">
        <f t="shared" si="10"/>
        <v>-509.80000000000018</v>
      </c>
      <c r="F379" s="6">
        <f t="shared" si="11"/>
        <v>-0.19303294206739879</v>
      </c>
      <c r="I379" s="56"/>
      <c r="J379" s="56"/>
      <c r="K379" s="56"/>
      <c r="P379" s="56"/>
      <c r="AC379" s="56"/>
      <c r="AF379" s="56"/>
      <c r="AT379" s="56"/>
      <c r="AV379" s="56"/>
    </row>
    <row r="380" spans="1:48" x14ac:dyDescent="0.25">
      <c r="A380" s="53" t="s">
        <v>1809</v>
      </c>
      <c r="B380" s="53" t="s">
        <v>1810</v>
      </c>
      <c r="C380" s="55">
        <v>1219</v>
      </c>
      <c r="D380" s="55">
        <v>1023.11</v>
      </c>
      <c r="E380" s="20">
        <f t="shared" si="10"/>
        <v>-195.89</v>
      </c>
      <c r="F380" s="6">
        <f t="shared" si="11"/>
        <v>-0.16069729286300244</v>
      </c>
      <c r="I380" s="56"/>
      <c r="J380" s="56"/>
      <c r="K380" s="56"/>
      <c r="P380" s="56"/>
      <c r="AC380" s="56"/>
      <c r="AF380" s="56"/>
      <c r="AT380" s="56"/>
      <c r="AV380" s="56"/>
    </row>
    <row r="381" spans="1:48" x14ac:dyDescent="0.25">
      <c r="A381" s="53" t="s">
        <v>1811</v>
      </c>
      <c r="B381" s="53" t="s">
        <v>1812</v>
      </c>
      <c r="C381" s="55">
        <v>3496</v>
      </c>
      <c r="D381" s="55">
        <v>2415.85</v>
      </c>
      <c r="E381" s="20">
        <f t="shared" si="10"/>
        <v>-1080.1500000000001</v>
      </c>
      <c r="F381" s="6">
        <f t="shared" si="11"/>
        <v>-0.30896739130434786</v>
      </c>
      <c r="I381" s="56"/>
      <c r="O381" s="56"/>
      <c r="P381" s="56"/>
      <c r="AC381" s="56"/>
      <c r="AF381" s="56"/>
      <c r="AT381" s="56"/>
    </row>
    <row r="382" spans="1:48" x14ac:dyDescent="0.25">
      <c r="A382" s="53" t="s">
        <v>1264</v>
      </c>
      <c r="B382" s="53" t="s">
        <v>1265</v>
      </c>
      <c r="C382" s="55">
        <v>2929</v>
      </c>
      <c r="D382" s="55">
        <v>2719.35</v>
      </c>
      <c r="E382" s="20">
        <f t="shared" si="10"/>
        <v>-209.65000000000009</v>
      </c>
      <c r="F382" s="6">
        <f t="shared" si="11"/>
        <v>-7.157733014680781E-2</v>
      </c>
      <c r="I382" s="56"/>
      <c r="J382" s="56"/>
      <c r="K382" s="56"/>
      <c r="P382" s="56"/>
      <c r="AC382" s="56"/>
      <c r="AF382" s="56"/>
      <c r="AT382" s="56"/>
      <c r="AV382" s="56"/>
    </row>
    <row r="383" spans="1:48" x14ac:dyDescent="0.25">
      <c r="A383" s="53" t="s">
        <v>1423</v>
      </c>
      <c r="B383" s="53" t="s">
        <v>1424</v>
      </c>
      <c r="C383" s="55">
        <v>1439</v>
      </c>
      <c r="D383" s="55">
        <v>1161.23</v>
      </c>
      <c r="E383" s="20">
        <f t="shared" si="10"/>
        <v>-277.77</v>
      </c>
      <c r="F383" s="6">
        <f t="shared" si="11"/>
        <v>-0.19302988186240444</v>
      </c>
      <c r="I383" s="56"/>
      <c r="J383" s="56"/>
      <c r="K383" s="56"/>
      <c r="P383" s="56"/>
      <c r="AC383" s="56"/>
      <c r="AF383" s="56"/>
      <c r="AT383" s="56"/>
      <c r="AV383" s="56"/>
    </row>
    <row r="384" spans="1:48" x14ac:dyDescent="0.25">
      <c r="A384" s="53" t="s">
        <v>530</v>
      </c>
      <c r="B384" s="53" t="s">
        <v>531</v>
      </c>
      <c r="C384" s="55">
        <v>2358</v>
      </c>
      <c r="D384" s="55">
        <v>2189.21</v>
      </c>
      <c r="E384" s="20">
        <f t="shared" si="10"/>
        <v>-168.78999999999996</v>
      </c>
      <c r="F384" s="6">
        <f t="shared" si="11"/>
        <v>-7.1581849024597105E-2</v>
      </c>
      <c r="I384" s="56"/>
      <c r="J384" s="56"/>
      <c r="K384" s="56"/>
      <c r="P384" s="56"/>
      <c r="AC384" s="56"/>
      <c r="AF384" s="56"/>
      <c r="AT384" s="56"/>
      <c r="AV384" s="56"/>
    </row>
    <row r="385" spans="1:48" x14ac:dyDescent="0.25">
      <c r="A385" s="53" t="s">
        <v>213</v>
      </c>
      <c r="B385" s="53" t="s">
        <v>214</v>
      </c>
      <c r="C385" s="55">
        <v>4621</v>
      </c>
      <c r="D385" s="55">
        <v>4290.2299999999996</v>
      </c>
      <c r="E385" s="20">
        <f t="shared" si="10"/>
        <v>-330.77000000000044</v>
      </c>
      <c r="F385" s="6">
        <f t="shared" si="11"/>
        <v>-7.1579744644016535E-2</v>
      </c>
      <c r="I385" s="56"/>
      <c r="J385" s="56"/>
      <c r="K385" s="56"/>
      <c r="P385" s="56"/>
      <c r="AC385" s="56"/>
      <c r="AF385" s="56"/>
      <c r="AT385" s="56"/>
      <c r="AV385" s="56"/>
    </row>
    <row r="386" spans="1:48" x14ac:dyDescent="0.25">
      <c r="A386" s="53" t="s">
        <v>219</v>
      </c>
      <c r="B386" s="53" t="s">
        <v>705</v>
      </c>
      <c r="C386" s="55">
        <v>1092</v>
      </c>
      <c r="D386" s="55">
        <v>881.21</v>
      </c>
      <c r="E386" s="20">
        <f t="shared" ref="E386:E449" si="12">D386-C386</f>
        <v>-210.78999999999996</v>
      </c>
      <c r="F386" s="6">
        <f t="shared" ref="F386:F449" si="13">IFERROR(E386/C386,0)</f>
        <v>-0.19303113553113549</v>
      </c>
      <c r="I386" s="56"/>
      <c r="J386" s="56"/>
      <c r="K386" s="56"/>
      <c r="P386" s="56"/>
      <c r="AC386" s="56"/>
      <c r="AF386" s="56"/>
      <c r="AT386" s="56"/>
      <c r="AV386" s="56"/>
    </row>
    <row r="387" spans="1:48" x14ac:dyDescent="0.25">
      <c r="A387" s="53" t="s">
        <v>223</v>
      </c>
      <c r="B387" s="53" t="s">
        <v>224</v>
      </c>
      <c r="C387" s="55">
        <v>927</v>
      </c>
      <c r="D387" s="55">
        <v>748.06</v>
      </c>
      <c r="E387" s="20">
        <f t="shared" si="12"/>
        <v>-178.94000000000005</v>
      </c>
      <c r="F387" s="6">
        <f t="shared" si="13"/>
        <v>-0.19303128371089542</v>
      </c>
      <c r="I387" s="56"/>
      <c r="J387" s="56"/>
      <c r="K387" s="56"/>
      <c r="P387" s="56"/>
      <c r="AC387" s="56"/>
      <c r="AF387" s="56"/>
      <c r="AT387" s="56"/>
      <c r="AV387" s="56"/>
    </row>
    <row r="388" spans="1:48" x14ac:dyDescent="0.25">
      <c r="A388" s="53" t="s">
        <v>323</v>
      </c>
      <c r="B388" s="53" t="s">
        <v>324</v>
      </c>
      <c r="C388" s="55">
        <v>1832</v>
      </c>
      <c r="D388" s="55">
        <v>1478.36</v>
      </c>
      <c r="E388" s="20">
        <f t="shared" si="12"/>
        <v>-353.6400000000001</v>
      </c>
      <c r="F388" s="6">
        <f t="shared" si="13"/>
        <v>-0.19303493449781664</v>
      </c>
      <c r="I388" s="56"/>
      <c r="J388" s="56"/>
      <c r="K388" s="56"/>
      <c r="P388" s="56"/>
      <c r="AC388" s="56"/>
      <c r="AF388" s="56"/>
      <c r="AT388" s="56"/>
      <c r="AV388" s="56"/>
    </row>
    <row r="389" spans="1:48" x14ac:dyDescent="0.25">
      <c r="A389" s="53" t="s">
        <v>229</v>
      </c>
      <c r="B389" s="53" t="s">
        <v>1161</v>
      </c>
      <c r="C389" s="55">
        <v>4215</v>
      </c>
      <c r="D389" s="55">
        <v>3913.29</v>
      </c>
      <c r="E389" s="20">
        <f t="shared" si="12"/>
        <v>-301.71000000000004</v>
      </c>
      <c r="F389" s="6">
        <f t="shared" si="13"/>
        <v>-7.158007117437723E-2</v>
      </c>
      <c r="I389" s="56"/>
      <c r="J389" s="56"/>
      <c r="K389" s="56"/>
      <c r="P389" s="56"/>
      <c r="AC389" s="56"/>
      <c r="AF389" s="56"/>
      <c r="AT389" s="56"/>
      <c r="AV389" s="56"/>
    </row>
    <row r="390" spans="1:48" x14ac:dyDescent="0.25">
      <c r="A390" s="53" t="s">
        <v>1813</v>
      </c>
      <c r="B390" s="53" t="s">
        <v>1814</v>
      </c>
      <c r="C390" s="55">
        <v>2825</v>
      </c>
      <c r="D390" s="55">
        <v>2279.67</v>
      </c>
      <c r="E390" s="20">
        <f t="shared" si="12"/>
        <v>-545.32999999999993</v>
      </c>
      <c r="F390" s="6">
        <f t="shared" si="13"/>
        <v>-0.19303716814159289</v>
      </c>
      <c r="I390" s="56"/>
      <c r="J390" s="56"/>
      <c r="K390" s="56"/>
      <c r="P390" s="56"/>
      <c r="AC390" s="56"/>
      <c r="AF390" s="56"/>
      <c r="AT390" s="56"/>
      <c r="AV390" s="56"/>
    </row>
    <row r="391" spans="1:48" x14ac:dyDescent="0.25">
      <c r="A391" s="53" t="s">
        <v>382</v>
      </c>
      <c r="B391" s="53" t="s">
        <v>383</v>
      </c>
      <c r="C391" s="55">
        <v>8288</v>
      </c>
      <c r="D391" s="55">
        <v>6688.12</v>
      </c>
      <c r="E391" s="20">
        <f t="shared" si="12"/>
        <v>-1599.88</v>
      </c>
      <c r="F391" s="6">
        <f t="shared" si="13"/>
        <v>-0.19303571428571431</v>
      </c>
      <c r="I391" s="56"/>
      <c r="J391" s="56"/>
      <c r="K391" s="56"/>
      <c r="P391" s="56"/>
      <c r="AC391" s="56"/>
      <c r="AF391" s="56"/>
      <c r="AT391" s="56"/>
      <c r="AV391" s="56"/>
    </row>
    <row r="392" spans="1:48" x14ac:dyDescent="0.25">
      <c r="A392" s="53" t="s">
        <v>785</v>
      </c>
      <c r="B392" s="53" t="s">
        <v>786</v>
      </c>
      <c r="C392" s="55">
        <v>15184</v>
      </c>
      <c r="D392" s="55">
        <v>12252.96</v>
      </c>
      <c r="E392" s="20">
        <f t="shared" si="12"/>
        <v>-2931.0400000000009</v>
      </c>
      <c r="F392" s="6">
        <f t="shared" si="13"/>
        <v>-0.19303477344573242</v>
      </c>
      <c r="I392" s="56"/>
      <c r="J392" s="56"/>
      <c r="K392" s="56"/>
      <c r="P392" s="56"/>
      <c r="AC392" s="56"/>
      <c r="AF392" s="56"/>
      <c r="AT392" s="56"/>
      <c r="AV392" s="56"/>
    </row>
    <row r="393" spans="1:48" x14ac:dyDescent="0.25">
      <c r="A393" s="53" t="s">
        <v>231</v>
      </c>
      <c r="B393" s="53" t="s">
        <v>1815</v>
      </c>
      <c r="C393" s="55">
        <v>5972</v>
      </c>
      <c r="D393" s="55">
        <v>5544.53</v>
      </c>
      <c r="E393" s="20">
        <f t="shared" si="12"/>
        <v>-427.47000000000025</v>
      </c>
      <c r="F393" s="6">
        <f t="shared" si="13"/>
        <v>-7.1579035498995358E-2</v>
      </c>
      <c r="I393" s="56"/>
      <c r="J393" s="56"/>
      <c r="K393" s="56"/>
      <c r="P393" s="56"/>
      <c r="AC393" s="56"/>
      <c r="AF393" s="56"/>
      <c r="AT393" s="56"/>
      <c r="AV393" s="56"/>
    </row>
    <row r="394" spans="1:48" x14ac:dyDescent="0.25">
      <c r="A394" s="53" t="s">
        <v>1816</v>
      </c>
      <c r="B394" s="53" t="s">
        <v>1817</v>
      </c>
      <c r="C394" s="55">
        <v>3855</v>
      </c>
      <c r="D394" s="55">
        <v>3110.85</v>
      </c>
      <c r="E394" s="20">
        <f t="shared" si="12"/>
        <v>-744.15000000000009</v>
      </c>
      <c r="F394" s="6">
        <f t="shared" si="13"/>
        <v>-0.19303501945525295</v>
      </c>
      <c r="I394" s="56"/>
      <c r="J394" s="56"/>
      <c r="K394" s="56"/>
      <c r="P394" s="56"/>
      <c r="AC394" s="56"/>
      <c r="AF394" s="56"/>
      <c r="AT394" s="56"/>
      <c r="AV394" s="56"/>
    </row>
    <row r="395" spans="1:48" x14ac:dyDescent="0.25">
      <c r="A395" s="53" t="s">
        <v>708</v>
      </c>
      <c r="B395" s="53" t="s">
        <v>709</v>
      </c>
      <c r="C395" s="55">
        <v>1012</v>
      </c>
      <c r="D395" s="55">
        <v>939.57</v>
      </c>
      <c r="E395" s="20">
        <f t="shared" si="12"/>
        <v>-72.42999999999995</v>
      </c>
      <c r="F395" s="6">
        <f t="shared" si="13"/>
        <v>-7.1571146245059239E-2</v>
      </c>
      <c r="I395" s="56"/>
      <c r="J395" s="56"/>
      <c r="K395" s="56"/>
      <c r="P395" s="56"/>
      <c r="AC395" s="56"/>
      <c r="AF395" s="56"/>
      <c r="AT395" s="56"/>
      <c r="AV395" s="56"/>
    </row>
    <row r="396" spans="1:48" x14ac:dyDescent="0.25">
      <c r="A396" s="53" t="s">
        <v>839</v>
      </c>
      <c r="B396" s="53" t="s">
        <v>840</v>
      </c>
      <c r="C396" s="55">
        <v>665</v>
      </c>
      <c r="D396" s="55">
        <v>617.39</v>
      </c>
      <c r="E396" s="20">
        <f t="shared" si="12"/>
        <v>-47.610000000000014</v>
      </c>
      <c r="F396" s="6">
        <f t="shared" si="13"/>
        <v>-7.1593984962406029E-2</v>
      </c>
      <c r="I396" s="56"/>
      <c r="J396" s="56"/>
      <c r="K396" s="56"/>
      <c r="P396" s="56"/>
      <c r="AC396" s="56"/>
      <c r="AF396" s="56"/>
      <c r="AT396" s="56"/>
      <c r="AV396" s="56"/>
    </row>
    <row r="397" spans="1:48" x14ac:dyDescent="0.25">
      <c r="A397" s="53" t="s">
        <v>710</v>
      </c>
      <c r="B397" s="53" t="s">
        <v>711</v>
      </c>
      <c r="C397" s="55">
        <v>3440</v>
      </c>
      <c r="D397" s="55">
        <v>2775.97</v>
      </c>
      <c r="E397" s="20">
        <f t="shared" si="12"/>
        <v>-664.0300000000002</v>
      </c>
      <c r="F397" s="6">
        <f t="shared" si="13"/>
        <v>-0.1930319767441861</v>
      </c>
      <c r="I397" s="56"/>
      <c r="J397" s="56"/>
      <c r="K397" s="56"/>
      <c r="P397" s="56"/>
      <c r="AC397" s="56"/>
      <c r="AF397" s="56"/>
      <c r="AT397" s="56"/>
      <c r="AV397" s="56"/>
    </row>
    <row r="398" spans="1:48" x14ac:dyDescent="0.25">
      <c r="A398" s="53" t="s">
        <v>378</v>
      </c>
      <c r="B398" s="53" t="s">
        <v>379</v>
      </c>
      <c r="C398" s="55">
        <v>6705</v>
      </c>
      <c r="D398" s="55">
        <v>5410.7</v>
      </c>
      <c r="E398" s="20">
        <f t="shared" si="12"/>
        <v>-1294.3000000000002</v>
      </c>
      <c r="F398" s="6">
        <f t="shared" si="13"/>
        <v>-0.1930350484712901</v>
      </c>
      <c r="I398" s="56"/>
      <c r="J398" s="56"/>
      <c r="K398" s="56"/>
      <c r="P398" s="56"/>
      <c r="AC398" s="56"/>
      <c r="AF398" s="56"/>
      <c r="AT398" s="56"/>
      <c r="AV398" s="56"/>
    </row>
    <row r="399" spans="1:48" x14ac:dyDescent="0.25">
      <c r="A399" s="53" t="s">
        <v>712</v>
      </c>
      <c r="B399" s="53" t="s">
        <v>713</v>
      </c>
      <c r="C399" s="55">
        <v>3243</v>
      </c>
      <c r="D399" s="55">
        <v>2616.98</v>
      </c>
      <c r="E399" s="20">
        <f t="shared" si="12"/>
        <v>-626.02</v>
      </c>
      <c r="F399" s="6">
        <f t="shared" si="13"/>
        <v>-0.19303731113166819</v>
      </c>
      <c r="I399" s="56"/>
      <c r="J399" s="56"/>
      <c r="K399" s="56"/>
      <c r="P399" s="56"/>
      <c r="AC399" s="56"/>
      <c r="AF399" s="56"/>
      <c r="AT399" s="56"/>
      <c r="AV399" s="56"/>
    </row>
    <row r="400" spans="1:48" x14ac:dyDescent="0.25">
      <c r="A400" s="53" t="s">
        <v>1818</v>
      </c>
      <c r="B400" s="53" t="s">
        <v>1819</v>
      </c>
      <c r="C400" s="55">
        <v>4442</v>
      </c>
      <c r="D400" s="55">
        <v>3584.55</v>
      </c>
      <c r="E400" s="20">
        <f t="shared" si="12"/>
        <v>-857.44999999999982</v>
      </c>
      <c r="F400" s="6">
        <f t="shared" si="13"/>
        <v>-0.19303241782980635</v>
      </c>
      <c r="I400" s="56"/>
      <c r="J400" s="56"/>
      <c r="K400" s="56"/>
      <c r="P400" s="56"/>
      <c r="AC400" s="56"/>
      <c r="AF400" s="56"/>
      <c r="AT400" s="56"/>
      <c r="AV400" s="56"/>
    </row>
    <row r="401" spans="1:48" x14ac:dyDescent="0.25">
      <c r="A401" s="53" t="s">
        <v>1820</v>
      </c>
      <c r="B401" s="53" t="s">
        <v>1821</v>
      </c>
      <c r="C401" s="55">
        <v>910</v>
      </c>
      <c r="D401" s="55">
        <v>4818.79</v>
      </c>
      <c r="E401" s="20">
        <f t="shared" si="12"/>
        <v>3908.79</v>
      </c>
      <c r="F401" s="6">
        <f t="shared" si="13"/>
        <v>4.2953736263736264</v>
      </c>
      <c r="I401" s="56"/>
      <c r="O401" s="56"/>
      <c r="P401" s="56"/>
      <c r="AC401" s="56"/>
      <c r="AF401" s="56"/>
      <c r="AT401" s="56"/>
    </row>
    <row r="402" spans="1:48" x14ac:dyDescent="0.25">
      <c r="A402" s="53" t="s">
        <v>1822</v>
      </c>
      <c r="B402" s="53" t="s">
        <v>1823</v>
      </c>
      <c r="C402" s="55">
        <v>1782</v>
      </c>
      <c r="D402" s="55">
        <v>1654.45</v>
      </c>
      <c r="E402" s="20">
        <f t="shared" si="12"/>
        <v>-127.54999999999995</v>
      </c>
      <c r="F402" s="6">
        <f t="shared" si="13"/>
        <v>-7.157687991021322E-2</v>
      </c>
      <c r="I402" s="56"/>
      <c r="J402" s="56"/>
      <c r="K402" s="56"/>
      <c r="P402" s="56"/>
      <c r="AC402" s="56"/>
      <c r="AF402" s="56"/>
      <c r="AT402" s="56"/>
      <c r="AV402" s="56"/>
    </row>
    <row r="403" spans="1:48" x14ac:dyDescent="0.25">
      <c r="A403" s="53" t="s">
        <v>327</v>
      </c>
      <c r="B403" s="53" t="s">
        <v>328</v>
      </c>
      <c r="C403" s="55">
        <v>1113</v>
      </c>
      <c r="D403" s="55">
        <v>898.14</v>
      </c>
      <c r="E403" s="20">
        <f t="shared" si="12"/>
        <v>-214.86</v>
      </c>
      <c r="F403" s="6">
        <f t="shared" si="13"/>
        <v>-0.19304582210242588</v>
      </c>
      <c r="I403" s="56"/>
      <c r="J403" s="56"/>
      <c r="K403" s="56"/>
      <c r="P403" s="56"/>
      <c r="AC403" s="56"/>
      <c r="AF403" s="56"/>
      <c r="AT403" s="56"/>
      <c r="AV403" s="56"/>
    </row>
    <row r="404" spans="1:48" x14ac:dyDescent="0.25">
      <c r="A404" s="53" t="s">
        <v>714</v>
      </c>
      <c r="B404" s="53" t="s">
        <v>715</v>
      </c>
      <c r="C404" s="55">
        <v>2023</v>
      </c>
      <c r="D404" s="55">
        <v>1632.49</v>
      </c>
      <c r="E404" s="20">
        <f t="shared" si="12"/>
        <v>-390.51</v>
      </c>
      <c r="F404" s="6">
        <f t="shared" si="13"/>
        <v>-0.19303509639149777</v>
      </c>
      <c r="I404" s="56"/>
      <c r="J404" s="56"/>
      <c r="K404" s="56"/>
      <c r="P404" s="56"/>
      <c r="AC404" s="56"/>
      <c r="AF404" s="56"/>
      <c r="AT404" s="56"/>
      <c r="AV404" s="56"/>
    </row>
    <row r="405" spans="1:48" x14ac:dyDescent="0.25">
      <c r="A405" s="53" t="s">
        <v>917</v>
      </c>
      <c r="B405" s="53" t="s">
        <v>918</v>
      </c>
      <c r="C405" s="55">
        <v>1312</v>
      </c>
      <c r="D405" s="55">
        <v>1218.08</v>
      </c>
      <c r="E405" s="20">
        <f t="shared" si="12"/>
        <v>-93.920000000000073</v>
      </c>
      <c r="F405" s="6">
        <f t="shared" si="13"/>
        <v>-7.1585365853658586E-2</v>
      </c>
      <c r="I405" s="56"/>
      <c r="J405" s="56"/>
      <c r="K405" s="56"/>
      <c r="P405" s="56"/>
      <c r="AC405" s="56"/>
      <c r="AF405" s="56"/>
      <c r="AT405" s="56"/>
      <c r="AV405" s="56"/>
    </row>
    <row r="406" spans="1:48" x14ac:dyDescent="0.25">
      <c r="A406" s="53" t="s">
        <v>575</v>
      </c>
      <c r="B406" s="53" t="s">
        <v>576</v>
      </c>
      <c r="C406" s="55">
        <v>2577</v>
      </c>
      <c r="D406" s="55">
        <v>3715.47</v>
      </c>
      <c r="E406" s="20">
        <f t="shared" si="12"/>
        <v>1138.4699999999998</v>
      </c>
      <c r="F406" s="6">
        <f t="shared" si="13"/>
        <v>0.44178114086146675</v>
      </c>
      <c r="I406" s="56"/>
      <c r="O406" s="56"/>
      <c r="P406" s="56"/>
      <c r="AC406" s="56"/>
      <c r="AF406" s="56"/>
      <c r="AT406" s="56"/>
    </row>
    <row r="407" spans="1:48" x14ac:dyDescent="0.25">
      <c r="A407" s="53" t="s">
        <v>233</v>
      </c>
      <c r="B407" s="53" t="s">
        <v>234</v>
      </c>
      <c r="C407" s="55">
        <v>2296</v>
      </c>
      <c r="D407" s="55">
        <v>1852.79</v>
      </c>
      <c r="E407" s="20">
        <f t="shared" si="12"/>
        <v>-443.21000000000004</v>
      </c>
      <c r="F407" s="6">
        <f t="shared" si="13"/>
        <v>-0.19303571428571431</v>
      </c>
      <c r="I407" s="56"/>
      <c r="J407" s="56"/>
      <c r="K407" s="56"/>
      <c r="P407" s="56"/>
      <c r="AC407" s="56"/>
      <c r="AF407" s="56"/>
      <c r="AT407" s="56"/>
      <c r="AV407" s="56"/>
    </row>
    <row r="408" spans="1:48" x14ac:dyDescent="0.25">
      <c r="A408" s="53" t="s">
        <v>579</v>
      </c>
      <c r="B408" s="53" t="s">
        <v>580</v>
      </c>
      <c r="C408" s="55">
        <v>2036</v>
      </c>
      <c r="D408" s="55">
        <v>1890.27</v>
      </c>
      <c r="E408" s="20">
        <f t="shared" si="12"/>
        <v>-145.73000000000002</v>
      </c>
      <c r="F408" s="6">
        <f t="shared" si="13"/>
        <v>-7.1576620825147361E-2</v>
      </c>
      <c r="I408" s="56"/>
      <c r="J408" s="56"/>
      <c r="K408" s="56"/>
      <c r="P408" s="56"/>
      <c r="AC408" s="56"/>
      <c r="AF408" s="56"/>
      <c r="AT408" s="56"/>
      <c r="AV408" s="56"/>
    </row>
    <row r="409" spans="1:48" x14ac:dyDescent="0.25">
      <c r="A409" s="53" t="s">
        <v>716</v>
      </c>
      <c r="B409" s="53" t="s">
        <v>717</v>
      </c>
      <c r="C409" s="55">
        <v>2399</v>
      </c>
      <c r="D409" s="55">
        <v>2227.2800000000002</v>
      </c>
      <c r="E409" s="20">
        <f t="shared" si="12"/>
        <v>-171.7199999999998</v>
      </c>
      <c r="F409" s="6">
        <f t="shared" si="13"/>
        <v>-7.1579824927052851E-2</v>
      </c>
      <c r="I409" s="56"/>
      <c r="J409" s="56"/>
      <c r="K409" s="56"/>
      <c r="P409" s="56"/>
      <c r="AC409" s="56"/>
      <c r="AF409" s="56"/>
      <c r="AT409" s="56"/>
      <c r="AV409" s="56"/>
    </row>
    <row r="410" spans="1:48" x14ac:dyDescent="0.25">
      <c r="A410" s="53" t="s">
        <v>1429</v>
      </c>
      <c r="B410" s="53" t="s">
        <v>1430</v>
      </c>
      <c r="C410" s="55">
        <v>1572</v>
      </c>
      <c r="D410" s="55">
        <v>1459.48</v>
      </c>
      <c r="E410" s="20">
        <f t="shared" si="12"/>
        <v>-112.51999999999998</v>
      </c>
      <c r="F410" s="6">
        <f t="shared" si="13"/>
        <v>-7.1577608142493629E-2</v>
      </c>
      <c r="I410" s="56"/>
      <c r="J410" s="56"/>
      <c r="K410" s="56"/>
      <c r="P410" s="56"/>
      <c r="AC410" s="56"/>
      <c r="AF410" s="56"/>
      <c r="AT410" s="56"/>
      <c r="AV410" s="56"/>
    </row>
    <row r="411" spans="1:48" x14ac:dyDescent="0.25">
      <c r="A411" s="53" t="s">
        <v>520</v>
      </c>
      <c r="B411" s="53" t="s">
        <v>521</v>
      </c>
      <c r="C411" s="55">
        <v>2219</v>
      </c>
      <c r="D411" s="55">
        <v>1790.66</v>
      </c>
      <c r="E411" s="20">
        <f t="shared" si="12"/>
        <v>-428.33999999999992</v>
      </c>
      <c r="F411" s="6">
        <f t="shared" si="13"/>
        <v>-0.19303289770166737</v>
      </c>
      <c r="I411" s="56"/>
      <c r="J411" s="56"/>
      <c r="K411" s="56"/>
      <c r="P411" s="56"/>
      <c r="AC411" s="56"/>
      <c r="AF411" s="56"/>
      <c r="AT411" s="56"/>
      <c r="AV411" s="56"/>
    </row>
    <row r="412" spans="1:48" x14ac:dyDescent="0.25">
      <c r="A412" s="53" t="s">
        <v>1824</v>
      </c>
      <c r="B412" s="53" t="s">
        <v>1825</v>
      </c>
      <c r="C412" s="55">
        <v>3166</v>
      </c>
      <c r="D412" s="55">
        <v>2939.38</v>
      </c>
      <c r="E412" s="20">
        <f t="shared" si="12"/>
        <v>-226.61999999999989</v>
      </c>
      <c r="F412" s="6">
        <f t="shared" si="13"/>
        <v>-7.1579279848389105E-2</v>
      </c>
      <c r="I412" s="56"/>
      <c r="J412" s="56"/>
      <c r="K412" s="56"/>
      <c r="P412" s="56"/>
      <c r="AC412" s="56"/>
      <c r="AF412" s="56"/>
      <c r="AT412" s="56"/>
      <c r="AV412" s="56"/>
    </row>
    <row r="413" spans="1:48" x14ac:dyDescent="0.25">
      <c r="A413" s="53" t="s">
        <v>522</v>
      </c>
      <c r="B413" s="53" t="s">
        <v>523</v>
      </c>
      <c r="C413" s="55">
        <v>5907</v>
      </c>
      <c r="D413" s="55">
        <v>4766.74</v>
      </c>
      <c r="E413" s="20">
        <f t="shared" si="12"/>
        <v>-1140.2600000000002</v>
      </c>
      <c r="F413" s="6">
        <f t="shared" si="13"/>
        <v>-0.19303538175046558</v>
      </c>
      <c r="I413" s="56"/>
      <c r="J413" s="56"/>
      <c r="K413" s="56"/>
      <c r="P413" s="56"/>
      <c r="AC413" s="56"/>
      <c r="AF413" s="56"/>
      <c r="AT413" s="56"/>
      <c r="AV413" s="56"/>
    </row>
    <row r="414" spans="1:48" x14ac:dyDescent="0.25">
      <c r="A414" s="53" t="s">
        <v>577</v>
      </c>
      <c r="B414" s="53" t="s">
        <v>578</v>
      </c>
      <c r="C414" s="55">
        <v>2785</v>
      </c>
      <c r="D414" s="55">
        <v>3715.47</v>
      </c>
      <c r="E414" s="20">
        <f t="shared" si="12"/>
        <v>930.4699999999998</v>
      </c>
      <c r="F414" s="6">
        <f t="shared" si="13"/>
        <v>0.33410053859964084</v>
      </c>
      <c r="I414" s="56"/>
      <c r="O414" s="56"/>
      <c r="P414" s="56"/>
      <c r="AC414" s="56"/>
      <c r="AF414" s="56"/>
      <c r="AT414" s="56"/>
    </row>
    <row r="415" spans="1:48" x14ac:dyDescent="0.25">
      <c r="A415" s="53" t="s">
        <v>718</v>
      </c>
      <c r="B415" s="53" t="s">
        <v>719</v>
      </c>
      <c r="C415" s="55">
        <v>1246</v>
      </c>
      <c r="D415" s="55">
        <v>1005.48</v>
      </c>
      <c r="E415" s="20">
        <f t="shared" si="12"/>
        <v>-240.51999999999998</v>
      </c>
      <c r="F415" s="6">
        <f t="shared" si="13"/>
        <v>-0.19303370786516852</v>
      </c>
      <c r="I415" s="56"/>
      <c r="J415" s="56"/>
      <c r="K415" s="56"/>
      <c r="P415" s="56"/>
      <c r="AC415" s="56"/>
      <c r="AF415" s="56"/>
      <c r="AT415" s="56"/>
      <c r="AV415" s="56"/>
    </row>
    <row r="416" spans="1:48" x14ac:dyDescent="0.25">
      <c r="A416" s="53" t="s">
        <v>1826</v>
      </c>
      <c r="B416" s="53" t="s">
        <v>1827</v>
      </c>
      <c r="C416" s="55">
        <v>12155</v>
      </c>
      <c r="D416" s="55">
        <v>11284.97</v>
      </c>
      <c r="E416" s="20">
        <f t="shared" si="12"/>
        <v>-870.03000000000065</v>
      </c>
      <c r="F416" s="6">
        <f t="shared" si="13"/>
        <v>-7.1577951460304462E-2</v>
      </c>
      <c r="I416" s="56"/>
      <c r="J416" s="56"/>
      <c r="K416" s="56"/>
      <c r="P416" s="56"/>
      <c r="AC416" s="56"/>
      <c r="AF416" s="56"/>
      <c r="AT416" s="56"/>
      <c r="AV416" s="56"/>
    </row>
    <row r="417" spans="1:48" x14ac:dyDescent="0.25">
      <c r="A417" s="53" t="s">
        <v>1828</v>
      </c>
      <c r="B417" s="53" t="s">
        <v>1829</v>
      </c>
      <c r="C417" s="55">
        <v>2542</v>
      </c>
      <c r="D417" s="55">
        <v>2360.04</v>
      </c>
      <c r="E417" s="20">
        <f t="shared" si="12"/>
        <v>-181.96000000000004</v>
      </c>
      <c r="F417" s="6">
        <f t="shared" si="13"/>
        <v>-7.1581431943351703E-2</v>
      </c>
      <c r="I417" s="56"/>
      <c r="J417" s="56"/>
      <c r="K417" s="56"/>
      <c r="P417" s="56"/>
      <c r="AC417" s="56"/>
      <c r="AF417" s="56"/>
      <c r="AT417" s="56"/>
      <c r="AV417" s="56"/>
    </row>
    <row r="418" spans="1:48" x14ac:dyDescent="0.25">
      <c r="A418" s="53" t="s">
        <v>1830</v>
      </c>
      <c r="B418" s="53" t="s">
        <v>1831</v>
      </c>
      <c r="C418" s="55">
        <v>660</v>
      </c>
      <c r="D418" s="55">
        <v>382.53</v>
      </c>
      <c r="E418" s="20">
        <f t="shared" si="12"/>
        <v>-277.47000000000003</v>
      </c>
      <c r="F418" s="6">
        <f t="shared" si="13"/>
        <v>-0.42040909090909095</v>
      </c>
      <c r="I418" s="56"/>
      <c r="J418" s="56"/>
      <c r="K418" s="56"/>
      <c r="P418" s="56"/>
      <c r="AC418" s="56"/>
      <c r="AF418" s="56"/>
      <c r="AT418" s="56"/>
      <c r="AV418" s="56"/>
    </row>
    <row r="419" spans="1:48" x14ac:dyDescent="0.25">
      <c r="A419" s="53" t="s">
        <v>1832</v>
      </c>
      <c r="B419" s="53" t="s">
        <v>1833</v>
      </c>
      <c r="C419" s="55">
        <v>669</v>
      </c>
      <c r="D419" s="55">
        <v>4928.91</v>
      </c>
      <c r="E419" s="20">
        <f t="shared" si="12"/>
        <v>4259.91</v>
      </c>
      <c r="F419" s="6">
        <f t="shared" si="13"/>
        <v>6.3675784753363223</v>
      </c>
      <c r="I419" s="56"/>
      <c r="O419" s="56"/>
      <c r="P419" s="56"/>
      <c r="AC419" s="56"/>
      <c r="AF419" s="56"/>
      <c r="AT419" s="56"/>
    </row>
    <row r="420" spans="1:48" x14ac:dyDescent="0.25">
      <c r="A420" s="53" t="s">
        <v>919</v>
      </c>
      <c r="B420" s="53" t="s">
        <v>920</v>
      </c>
      <c r="C420" s="55">
        <v>766</v>
      </c>
      <c r="D420" s="55">
        <v>472.89</v>
      </c>
      <c r="E420" s="20">
        <f t="shared" si="12"/>
        <v>-293.11</v>
      </c>
      <c r="F420" s="6">
        <f t="shared" si="13"/>
        <v>-0.38265013054830288</v>
      </c>
      <c r="I420" s="56"/>
      <c r="J420" s="56"/>
      <c r="K420" s="56"/>
      <c r="P420" s="56"/>
      <c r="AC420" s="56"/>
      <c r="AF420" s="56"/>
      <c r="AT420" s="56"/>
      <c r="AV420" s="56"/>
    </row>
    <row r="421" spans="1:48" x14ac:dyDescent="0.25">
      <c r="A421" s="53" t="s">
        <v>722</v>
      </c>
      <c r="B421" s="53" t="s">
        <v>723</v>
      </c>
      <c r="C421" s="55">
        <v>2242</v>
      </c>
      <c r="D421" s="55">
        <v>1668</v>
      </c>
      <c r="E421" s="20">
        <f t="shared" si="12"/>
        <v>-574</v>
      </c>
      <c r="F421" s="6">
        <f t="shared" si="13"/>
        <v>-0.25602140945584301</v>
      </c>
      <c r="I421" s="56"/>
      <c r="J421" s="56"/>
      <c r="K421" s="56"/>
      <c r="P421" s="56"/>
      <c r="AC421" s="56"/>
      <c r="AF421" s="56"/>
      <c r="AT421" s="56"/>
      <c r="AV421" s="56"/>
    </row>
    <row r="422" spans="1:48" x14ac:dyDescent="0.25">
      <c r="A422" s="53" t="s">
        <v>1534</v>
      </c>
      <c r="B422" s="53" t="s">
        <v>1535</v>
      </c>
      <c r="C422" s="55">
        <v>3596</v>
      </c>
      <c r="D422" s="55">
        <v>2593.59</v>
      </c>
      <c r="E422" s="20">
        <f t="shared" si="12"/>
        <v>-1002.4099999999999</v>
      </c>
      <c r="F422" s="6">
        <f t="shared" si="13"/>
        <v>-0.2787569521690767</v>
      </c>
      <c r="I422" s="56"/>
      <c r="J422" s="56"/>
      <c r="K422" s="56"/>
      <c r="P422" s="56"/>
      <c r="AC422" s="56"/>
      <c r="AF422" s="56"/>
      <c r="AT422" s="56"/>
      <c r="AV422" s="56"/>
    </row>
    <row r="423" spans="1:48" x14ac:dyDescent="0.25">
      <c r="A423" s="53" t="s">
        <v>1834</v>
      </c>
      <c r="B423" s="53" t="s">
        <v>1835</v>
      </c>
      <c r="C423" s="55">
        <v>1293</v>
      </c>
      <c r="D423" s="55">
        <v>1200.45</v>
      </c>
      <c r="E423" s="20">
        <f t="shared" si="12"/>
        <v>-92.549999999999955</v>
      </c>
      <c r="F423" s="6">
        <f t="shared" si="13"/>
        <v>-7.1577726218097409E-2</v>
      </c>
      <c r="I423" s="56"/>
      <c r="J423" s="56"/>
      <c r="K423" s="56"/>
      <c r="P423" s="56"/>
      <c r="AC423" s="56"/>
      <c r="AF423" s="56"/>
      <c r="AT423" s="56"/>
      <c r="AV423" s="56"/>
    </row>
    <row r="424" spans="1:48" x14ac:dyDescent="0.25">
      <c r="A424" s="53" t="s">
        <v>1836</v>
      </c>
      <c r="B424" s="53" t="s">
        <v>1837</v>
      </c>
      <c r="C424" s="55">
        <v>3600</v>
      </c>
      <c r="D424" s="55">
        <v>2905.09</v>
      </c>
      <c r="E424" s="20">
        <f t="shared" si="12"/>
        <v>-694.90999999999985</v>
      </c>
      <c r="F424" s="6">
        <f t="shared" si="13"/>
        <v>-0.19303055555555551</v>
      </c>
      <c r="I424" s="56"/>
      <c r="J424" s="56"/>
      <c r="K424" s="56"/>
      <c r="P424" s="56"/>
      <c r="AC424" s="56"/>
      <c r="AF424" s="56"/>
      <c r="AT424" s="56"/>
      <c r="AV424" s="56"/>
    </row>
    <row r="425" spans="1:48" x14ac:dyDescent="0.25">
      <c r="A425" s="53" t="s">
        <v>1838</v>
      </c>
      <c r="B425" s="53" t="s">
        <v>1839</v>
      </c>
      <c r="C425" s="55">
        <v>5151</v>
      </c>
      <c r="D425" s="55">
        <v>4156.6899999999996</v>
      </c>
      <c r="E425" s="20">
        <f t="shared" si="12"/>
        <v>-994.3100000000004</v>
      </c>
      <c r="F425" s="6">
        <f t="shared" si="13"/>
        <v>-0.19303242088914782</v>
      </c>
      <c r="I425" s="56"/>
      <c r="J425" s="56"/>
      <c r="K425" s="56"/>
      <c r="P425" s="56"/>
      <c r="AC425" s="56"/>
      <c r="AF425" s="56"/>
      <c r="AT425" s="56"/>
      <c r="AV425" s="56"/>
    </row>
    <row r="426" spans="1:48" x14ac:dyDescent="0.25">
      <c r="A426" s="53" t="s">
        <v>249</v>
      </c>
      <c r="B426" s="53" t="s">
        <v>250</v>
      </c>
      <c r="C426" s="55">
        <v>3265</v>
      </c>
      <c r="D426" s="55">
        <v>2634.75</v>
      </c>
      <c r="E426" s="20">
        <f t="shared" si="12"/>
        <v>-630.25</v>
      </c>
      <c r="F426" s="6">
        <f t="shared" si="13"/>
        <v>-0.19303215926493109</v>
      </c>
      <c r="I426" s="56"/>
      <c r="J426" s="56"/>
      <c r="K426" s="56"/>
      <c r="P426" s="56"/>
      <c r="AC426" s="56"/>
      <c r="AF426" s="56"/>
      <c r="AT426" s="56"/>
      <c r="AV426" s="56"/>
    </row>
    <row r="427" spans="1:48" x14ac:dyDescent="0.25">
      <c r="A427" s="53" t="s">
        <v>1435</v>
      </c>
      <c r="B427" s="53" t="s">
        <v>1436</v>
      </c>
      <c r="C427" s="55">
        <v>678</v>
      </c>
      <c r="D427" s="55">
        <v>547.13</v>
      </c>
      <c r="E427" s="20">
        <f t="shared" si="12"/>
        <v>-130.87</v>
      </c>
      <c r="F427" s="6">
        <f t="shared" si="13"/>
        <v>-0.19302359882005901</v>
      </c>
      <c r="I427" s="56"/>
      <c r="J427" s="56"/>
      <c r="K427" s="56"/>
      <c r="P427" s="56"/>
      <c r="AC427" s="56"/>
      <c r="AF427" s="56"/>
      <c r="AT427" s="56"/>
      <c r="AV427" s="56"/>
    </row>
    <row r="428" spans="1:48" x14ac:dyDescent="0.25">
      <c r="A428" s="53" t="s">
        <v>1019</v>
      </c>
      <c r="B428" s="53" t="s">
        <v>1020</v>
      </c>
      <c r="C428" s="55">
        <v>1833</v>
      </c>
      <c r="D428" s="55">
        <v>1701.79</v>
      </c>
      <c r="E428" s="20">
        <f t="shared" si="12"/>
        <v>-131.21000000000004</v>
      </c>
      <c r="F428" s="6">
        <f t="shared" si="13"/>
        <v>-7.1582105837425011E-2</v>
      </c>
      <c r="I428" s="56"/>
      <c r="J428" s="56"/>
      <c r="K428" s="56"/>
      <c r="P428" s="56"/>
      <c r="AC428" s="56"/>
      <c r="AF428" s="56"/>
      <c r="AT428" s="56"/>
      <c r="AV428" s="56"/>
    </row>
    <row r="429" spans="1:48" x14ac:dyDescent="0.25">
      <c r="A429" s="53" t="s">
        <v>1007</v>
      </c>
      <c r="B429" s="53" t="s">
        <v>1008</v>
      </c>
      <c r="C429" s="55">
        <v>793</v>
      </c>
      <c r="D429" s="55">
        <v>736.24</v>
      </c>
      <c r="E429" s="20">
        <f t="shared" si="12"/>
        <v>-56.759999999999991</v>
      </c>
      <c r="F429" s="6">
        <f t="shared" si="13"/>
        <v>-7.1576292559899099E-2</v>
      </c>
      <c r="I429" s="56"/>
      <c r="J429" s="56"/>
      <c r="K429" s="56"/>
      <c r="P429" s="56"/>
      <c r="AC429" s="56"/>
      <c r="AF429" s="56"/>
      <c r="AT429" s="56"/>
      <c r="AV429" s="56"/>
    </row>
    <row r="430" spans="1:48" x14ac:dyDescent="0.25">
      <c r="A430" s="53" t="s">
        <v>1840</v>
      </c>
      <c r="B430" s="53" t="s">
        <v>1841</v>
      </c>
      <c r="C430" s="55">
        <v>639</v>
      </c>
      <c r="D430" s="55">
        <v>392.72</v>
      </c>
      <c r="E430" s="20">
        <f t="shared" si="12"/>
        <v>-246.27999999999997</v>
      </c>
      <c r="F430" s="6">
        <f t="shared" si="13"/>
        <v>-0.38541471048513298</v>
      </c>
      <c r="I430" s="56"/>
      <c r="J430" s="56"/>
      <c r="K430" s="56"/>
      <c r="P430" s="56"/>
      <c r="AC430" s="56"/>
      <c r="AF430" s="56"/>
      <c r="AT430" s="56"/>
      <c r="AV430" s="56"/>
    </row>
    <row r="431" spans="1:48" x14ac:dyDescent="0.25">
      <c r="A431" s="53" t="s">
        <v>1842</v>
      </c>
      <c r="B431" s="53" t="s">
        <v>1843</v>
      </c>
      <c r="C431" s="55">
        <v>496</v>
      </c>
      <c r="D431" s="55">
        <v>460.49</v>
      </c>
      <c r="E431" s="20">
        <f t="shared" si="12"/>
        <v>-35.509999999999991</v>
      </c>
      <c r="F431" s="6">
        <f t="shared" si="13"/>
        <v>-7.1592741935483858E-2</v>
      </c>
      <c r="I431" s="56"/>
      <c r="J431" s="56"/>
      <c r="K431" s="56"/>
      <c r="P431" s="56"/>
      <c r="AC431" s="56"/>
      <c r="AF431" s="56"/>
      <c r="AT431" s="56"/>
      <c r="AV431" s="56"/>
    </row>
    <row r="432" spans="1:48" x14ac:dyDescent="0.25">
      <c r="A432" s="53" t="s">
        <v>817</v>
      </c>
      <c r="B432" s="53" t="s">
        <v>818</v>
      </c>
      <c r="C432" s="55">
        <v>5518</v>
      </c>
      <c r="D432" s="55">
        <v>4452.84</v>
      </c>
      <c r="E432" s="20">
        <f t="shared" si="12"/>
        <v>-1065.1599999999999</v>
      </c>
      <c r="F432" s="6">
        <f t="shared" si="13"/>
        <v>-0.19303370786516852</v>
      </c>
      <c r="I432" s="56"/>
      <c r="J432" s="56"/>
      <c r="K432" s="56"/>
      <c r="P432" s="56"/>
      <c r="AC432" s="56"/>
      <c r="AF432" s="56"/>
      <c r="AT432" s="56"/>
      <c r="AV432" s="56"/>
    </row>
    <row r="433" spans="1:48" x14ac:dyDescent="0.25">
      <c r="A433" s="53" t="s">
        <v>253</v>
      </c>
      <c r="B433" s="53" t="s">
        <v>254</v>
      </c>
      <c r="C433" s="55">
        <v>6835</v>
      </c>
      <c r="D433" s="55">
        <v>5515.6</v>
      </c>
      <c r="E433" s="20">
        <f t="shared" si="12"/>
        <v>-1319.3999999999996</v>
      </c>
      <c r="F433" s="6">
        <f t="shared" si="13"/>
        <v>-0.19303584491587411</v>
      </c>
      <c r="I433" s="56"/>
      <c r="J433" s="56"/>
      <c r="K433" s="56"/>
      <c r="P433" s="56"/>
      <c r="AC433" s="56"/>
      <c r="AF433" s="56"/>
      <c r="AT433" s="56"/>
      <c r="AV433" s="56"/>
    </row>
    <row r="434" spans="1:48" x14ac:dyDescent="0.25">
      <c r="A434" s="53" t="s">
        <v>1844</v>
      </c>
      <c r="B434" s="53" t="s">
        <v>1845</v>
      </c>
      <c r="C434" s="55">
        <v>421</v>
      </c>
      <c r="D434" s="55">
        <v>390.87</v>
      </c>
      <c r="E434" s="20">
        <f t="shared" si="12"/>
        <v>-30.129999999999995</v>
      </c>
      <c r="F434" s="6">
        <f t="shared" si="13"/>
        <v>-7.1567695961995234E-2</v>
      </c>
      <c r="I434" s="56"/>
      <c r="J434" s="56"/>
      <c r="K434" s="56"/>
      <c r="P434" s="56"/>
      <c r="AC434" s="56"/>
      <c r="AF434" s="56"/>
      <c r="AT434" s="56"/>
      <c r="AV434" s="56"/>
    </row>
    <row r="435" spans="1:48" x14ac:dyDescent="0.25">
      <c r="A435" s="53" t="s">
        <v>1439</v>
      </c>
      <c r="B435" s="53" t="s">
        <v>1440</v>
      </c>
      <c r="C435" s="55">
        <v>727</v>
      </c>
      <c r="D435" s="55">
        <v>674.96</v>
      </c>
      <c r="E435" s="20">
        <f t="shared" si="12"/>
        <v>-52.039999999999964</v>
      </c>
      <c r="F435" s="6">
        <f t="shared" si="13"/>
        <v>-7.1581843191196648E-2</v>
      </c>
      <c r="I435" s="56"/>
      <c r="J435" s="56"/>
      <c r="K435" s="56"/>
      <c r="P435" s="56"/>
      <c r="AC435" s="56"/>
      <c r="AF435" s="56"/>
      <c r="AT435" s="56"/>
      <c r="AV435" s="56"/>
    </row>
    <row r="436" spans="1:48" x14ac:dyDescent="0.25">
      <c r="A436" s="53" t="s">
        <v>921</v>
      </c>
      <c r="B436" s="53" t="s">
        <v>922</v>
      </c>
      <c r="C436" s="55">
        <v>10705</v>
      </c>
      <c r="D436" s="55">
        <v>8638.56</v>
      </c>
      <c r="E436" s="20">
        <f t="shared" si="12"/>
        <v>-2066.4400000000005</v>
      </c>
      <c r="F436" s="6">
        <f t="shared" si="13"/>
        <v>-0.19303503035964506</v>
      </c>
      <c r="I436" s="56"/>
      <c r="J436" s="56"/>
      <c r="K436" s="56"/>
      <c r="P436" s="56"/>
      <c r="AC436" s="56"/>
      <c r="AF436" s="56"/>
      <c r="AT436" s="56"/>
      <c r="AV436" s="56"/>
    </row>
    <row r="437" spans="1:48" x14ac:dyDescent="0.25">
      <c r="A437" s="53" t="s">
        <v>1846</v>
      </c>
      <c r="B437" s="53" t="s">
        <v>1847</v>
      </c>
      <c r="C437" s="55">
        <v>854</v>
      </c>
      <c r="D437" s="55">
        <v>792.88</v>
      </c>
      <c r="E437" s="20">
        <f t="shared" si="12"/>
        <v>-61.120000000000005</v>
      </c>
      <c r="F437" s="6">
        <f t="shared" si="13"/>
        <v>-7.1569086651053868E-2</v>
      </c>
      <c r="I437" s="56"/>
      <c r="J437" s="56"/>
      <c r="K437" s="56"/>
      <c r="P437" s="56"/>
      <c r="AC437" s="56"/>
      <c r="AF437" s="56"/>
      <c r="AT437" s="56"/>
      <c r="AV437" s="56"/>
    </row>
    <row r="438" spans="1:48" x14ac:dyDescent="0.25">
      <c r="A438" s="53" t="s">
        <v>370</v>
      </c>
      <c r="B438" s="53" t="s">
        <v>371</v>
      </c>
      <c r="C438" s="55">
        <v>2296</v>
      </c>
      <c r="D438" s="55">
        <v>1852.79</v>
      </c>
      <c r="E438" s="20">
        <f t="shared" si="12"/>
        <v>-443.21000000000004</v>
      </c>
      <c r="F438" s="6">
        <f t="shared" si="13"/>
        <v>-0.19303571428571431</v>
      </c>
      <c r="I438" s="56"/>
      <c r="J438" s="56"/>
      <c r="K438" s="56"/>
      <c r="P438" s="56"/>
      <c r="AC438" s="56"/>
      <c r="AF438" s="56"/>
      <c r="AT438" s="56"/>
      <c r="AV438" s="56"/>
    </row>
    <row r="439" spans="1:48" x14ac:dyDescent="0.25">
      <c r="A439" s="53" t="s">
        <v>259</v>
      </c>
      <c r="B439" s="53" t="s">
        <v>260</v>
      </c>
      <c r="C439" s="55">
        <v>17448</v>
      </c>
      <c r="D439" s="55">
        <v>14079.93</v>
      </c>
      <c r="E439" s="20">
        <f t="shared" si="12"/>
        <v>-3368.0699999999997</v>
      </c>
      <c r="F439" s="6">
        <f t="shared" si="13"/>
        <v>-0.19303473177441538</v>
      </c>
      <c r="I439" s="56"/>
      <c r="J439" s="56"/>
      <c r="K439" s="56"/>
      <c r="P439" s="56"/>
      <c r="AC439" s="56"/>
      <c r="AF439" s="56"/>
      <c r="AT439" s="56"/>
      <c r="AV439" s="56"/>
    </row>
    <row r="440" spans="1:48" x14ac:dyDescent="0.25">
      <c r="A440" s="53" t="s">
        <v>465</v>
      </c>
      <c r="B440" s="53" t="s">
        <v>466</v>
      </c>
      <c r="C440" s="55">
        <v>9365</v>
      </c>
      <c r="D440" s="55">
        <v>7557.24</v>
      </c>
      <c r="E440" s="20">
        <f t="shared" si="12"/>
        <v>-1807.7600000000002</v>
      </c>
      <c r="F440" s="6">
        <f t="shared" si="13"/>
        <v>-0.19303363587827019</v>
      </c>
      <c r="I440" s="56"/>
      <c r="J440" s="56"/>
      <c r="K440" s="56"/>
      <c r="P440" s="56"/>
      <c r="AC440" s="56"/>
      <c r="AF440" s="56"/>
      <c r="AT440" s="56"/>
      <c r="AV440" s="56"/>
    </row>
    <row r="441" spans="1:48" x14ac:dyDescent="0.25">
      <c r="A441" s="53" t="s">
        <v>430</v>
      </c>
      <c r="B441" s="53" t="s">
        <v>431</v>
      </c>
      <c r="C441" s="55">
        <v>2919</v>
      </c>
      <c r="D441" s="55">
        <v>2355.5300000000002</v>
      </c>
      <c r="E441" s="20">
        <f t="shared" si="12"/>
        <v>-563.4699999999998</v>
      </c>
      <c r="F441" s="6">
        <f t="shared" si="13"/>
        <v>-0.19303528605686873</v>
      </c>
      <c r="I441" s="56"/>
      <c r="J441" s="56"/>
      <c r="K441" s="56"/>
      <c r="P441" s="56"/>
      <c r="AC441" s="56"/>
      <c r="AF441" s="56"/>
      <c r="AT441" s="56"/>
      <c r="AV441" s="56"/>
    </row>
    <row r="442" spans="1:48" x14ac:dyDescent="0.25">
      <c r="A442" s="53" t="s">
        <v>534</v>
      </c>
      <c r="B442" s="53" t="s">
        <v>535</v>
      </c>
      <c r="C442" s="55">
        <v>5275</v>
      </c>
      <c r="D442" s="55">
        <v>4256.74</v>
      </c>
      <c r="E442" s="20">
        <f t="shared" si="12"/>
        <v>-1018.2600000000002</v>
      </c>
      <c r="F442" s="6">
        <f t="shared" si="13"/>
        <v>-0.19303507109004744</v>
      </c>
      <c r="I442" s="56"/>
      <c r="J442" s="56"/>
      <c r="K442" s="56"/>
      <c r="P442" s="56"/>
      <c r="AC442" s="56"/>
      <c r="AF442" s="56"/>
      <c r="AT442" s="56"/>
      <c r="AV442" s="56"/>
    </row>
    <row r="443" spans="1:48" x14ac:dyDescent="0.25">
      <c r="A443" s="53" t="s">
        <v>341</v>
      </c>
      <c r="B443" s="53" t="s">
        <v>342</v>
      </c>
      <c r="C443" s="55">
        <v>1418</v>
      </c>
      <c r="D443" s="55">
        <v>1144.28</v>
      </c>
      <c r="E443" s="20">
        <f t="shared" si="12"/>
        <v>-273.72000000000003</v>
      </c>
      <c r="F443" s="6">
        <f t="shared" si="13"/>
        <v>-0.19303244005641751</v>
      </c>
      <c r="I443" s="56"/>
      <c r="J443" s="56"/>
      <c r="K443" s="56"/>
      <c r="P443" s="56"/>
      <c r="AC443" s="56"/>
      <c r="AF443" s="56"/>
      <c r="AT443" s="56"/>
      <c r="AV443" s="56"/>
    </row>
    <row r="444" spans="1:48" x14ac:dyDescent="0.25">
      <c r="A444" s="53" t="s">
        <v>1848</v>
      </c>
      <c r="B444" s="53" t="s">
        <v>1849</v>
      </c>
      <c r="C444" s="55">
        <v>2922</v>
      </c>
      <c r="D444" s="55">
        <v>2357.9499999999998</v>
      </c>
      <c r="E444" s="20">
        <f t="shared" si="12"/>
        <v>-564.05000000000018</v>
      </c>
      <c r="F444" s="6">
        <f t="shared" si="13"/>
        <v>-0.19303559206023277</v>
      </c>
      <c r="I444" s="56"/>
      <c r="J444" s="56"/>
      <c r="K444" s="56"/>
      <c r="P444" s="56"/>
      <c r="AC444" s="56"/>
      <c r="AF444" s="56"/>
      <c r="AT444" s="56"/>
      <c r="AV444" s="56"/>
    </row>
    <row r="445" spans="1:48" x14ac:dyDescent="0.25">
      <c r="A445" s="53" t="s">
        <v>1850</v>
      </c>
      <c r="B445" s="53" t="s">
        <v>1851</v>
      </c>
      <c r="C445" s="55">
        <v>2913</v>
      </c>
      <c r="D445" s="55">
        <v>2350.6999999999998</v>
      </c>
      <c r="E445" s="20">
        <f t="shared" si="12"/>
        <v>-562.30000000000018</v>
      </c>
      <c r="F445" s="6">
        <f t="shared" si="13"/>
        <v>-0.19303123927222801</v>
      </c>
      <c r="I445" s="56"/>
      <c r="J445" s="56"/>
      <c r="K445" s="56"/>
      <c r="P445" s="56"/>
      <c r="AC445" s="56"/>
      <c r="AF445" s="56"/>
      <c r="AT445" s="56"/>
      <c r="AV445" s="56"/>
    </row>
    <row r="446" spans="1:48" x14ac:dyDescent="0.25">
      <c r="A446" s="53" t="s">
        <v>1852</v>
      </c>
      <c r="B446" s="53" t="s">
        <v>1853</v>
      </c>
      <c r="C446" s="55">
        <v>3963</v>
      </c>
      <c r="D446" s="55">
        <v>3198</v>
      </c>
      <c r="E446" s="20">
        <f t="shared" si="12"/>
        <v>-765</v>
      </c>
      <c r="F446" s="6">
        <f t="shared" si="13"/>
        <v>-0.19303557910673733</v>
      </c>
      <c r="I446" s="56"/>
      <c r="J446" s="56"/>
      <c r="K446" s="56"/>
      <c r="P446" s="56"/>
      <c r="AC446" s="56"/>
      <c r="AF446" s="56"/>
      <c r="AT446" s="56"/>
      <c r="AV446" s="56"/>
    </row>
    <row r="447" spans="1:48" x14ac:dyDescent="0.25">
      <c r="A447" s="53" t="s">
        <v>265</v>
      </c>
      <c r="B447" s="53" t="s">
        <v>726</v>
      </c>
      <c r="C447" s="55">
        <v>1368</v>
      </c>
      <c r="D447" s="55">
        <v>1103.92</v>
      </c>
      <c r="E447" s="20">
        <f t="shared" si="12"/>
        <v>-264.07999999999993</v>
      </c>
      <c r="F447" s="6">
        <f t="shared" si="13"/>
        <v>-0.19304093567251457</v>
      </c>
      <c r="I447" s="56"/>
      <c r="J447" s="56"/>
      <c r="K447" s="56"/>
      <c r="P447" s="56"/>
      <c r="AC447" s="56"/>
      <c r="AF447" s="56"/>
      <c r="AT447" s="56"/>
      <c r="AV447" s="56"/>
    </row>
    <row r="448" spans="1:48" x14ac:dyDescent="0.25">
      <c r="A448" s="53" t="s">
        <v>1023</v>
      </c>
      <c r="B448" s="53" t="s">
        <v>1024</v>
      </c>
      <c r="C448" s="55">
        <v>1651</v>
      </c>
      <c r="D448" s="55">
        <v>1532.83</v>
      </c>
      <c r="E448" s="20">
        <f t="shared" si="12"/>
        <v>-118.17000000000007</v>
      </c>
      <c r="F448" s="6">
        <f t="shared" si="13"/>
        <v>-7.1574803149606347E-2</v>
      </c>
      <c r="I448" s="56"/>
      <c r="J448" s="56"/>
      <c r="K448" s="56"/>
      <c r="P448" s="56"/>
      <c r="AC448" s="56"/>
      <c r="AF448" s="56"/>
      <c r="AT448" s="56"/>
      <c r="AV448" s="56"/>
    </row>
    <row r="449" spans="1:48" x14ac:dyDescent="0.25">
      <c r="A449" s="53" t="s">
        <v>1162</v>
      </c>
      <c r="B449" s="53" t="s">
        <v>1163</v>
      </c>
      <c r="C449" s="55">
        <v>1415</v>
      </c>
      <c r="D449" s="55">
        <v>1141.8499999999999</v>
      </c>
      <c r="E449" s="20">
        <f t="shared" si="12"/>
        <v>-273.15000000000009</v>
      </c>
      <c r="F449" s="6">
        <f t="shared" si="13"/>
        <v>-0.19303886925795061</v>
      </c>
      <c r="I449" s="56"/>
      <c r="J449" s="56"/>
      <c r="K449" s="56"/>
      <c r="P449" s="56"/>
      <c r="AC449" s="56"/>
      <c r="AF449" s="56"/>
      <c r="AT449" s="56"/>
      <c r="AV449" s="56"/>
    </row>
    <row r="450" spans="1:48" x14ac:dyDescent="0.25">
      <c r="A450" s="53" t="s">
        <v>1854</v>
      </c>
      <c r="B450" s="53" t="s">
        <v>1855</v>
      </c>
      <c r="C450" s="55">
        <v>1029</v>
      </c>
      <c r="D450" s="55">
        <v>830.37</v>
      </c>
      <c r="E450" s="20">
        <f t="shared" ref="E450:E513" si="14">D450-C450</f>
        <v>-198.63</v>
      </c>
      <c r="F450" s="6">
        <f t="shared" ref="F450:F513" si="15">IFERROR(E450/C450,0)</f>
        <v>-0.19303206997084549</v>
      </c>
      <c r="I450" s="56"/>
      <c r="J450" s="56"/>
      <c r="K450" s="56"/>
      <c r="P450" s="56"/>
      <c r="AC450" s="56"/>
      <c r="AF450" s="56"/>
      <c r="AT450" s="56"/>
      <c r="AV450" s="56"/>
    </row>
    <row r="451" spans="1:48" x14ac:dyDescent="0.25">
      <c r="A451" s="53" t="s">
        <v>1856</v>
      </c>
      <c r="B451" s="53" t="s">
        <v>1857</v>
      </c>
      <c r="C451" s="55">
        <v>5504</v>
      </c>
      <c r="D451" s="55">
        <v>5110.0200000000004</v>
      </c>
      <c r="E451" s="20">
        <f t="shared" si="14"/>
        <v>-393.97999999999956</v>
      </c>
      <c r="F451" s="6">
        <f t="shared" si="15"/>
        <v>-7.1580668604651079E-2</v>
      </c>
      <c r="I451" s="56"/>
      <c r="J451" s="56"/>
      <c r="K451" s="56"/>
      <c r="P451" s="56"/>
      <c r="AC451" s="56"/>
      <c r="AF451" s="56"/>
      <c r="AT451" s="56"/>
      <c r="AV451" s="56"/>
    </row>
    <row r="452" spans="1:48" x14ac:dyDescent="0.25">
      <c r="A452" s="53" t="s">
        <v>267</v>
      </c>
      <c r="B452" s="53" t="s">
        <v>268</v>
      </c>
      <c r="C452" s="55">
        <v>7412</v>
      </c>
      <c r="D452" s="55">
        <v>5981.22</v>
      </c>
      <c r="E452" s="20">
        <f t="shared" si="14"/>
        <v>-1430.7799999999997</v>
      </c>
      <c r="F452" s="6">
        <f t="shared" si="15"/>
        <v>-0.1930356179168915</v>
      </c>
      <c r="I452" s="56"/>
      <c r="J452" s="56"/>
      <c r="K452" s="56"/>
      <c r="P452" s="56"/>
      <c r="AC452" s="56"/>
      <c r="AF452" s="56"/>
      <c r="AT452" s="56"/>
      <c r="AV452" s="56"/>
    </row>
    <row r="453" spans="1:48" x14ac:dyDescent="0.25">
      <c r="A453" s="53" t="s">
        <v>269</v>
      </c>
      <c r="B453" s="53" t="s">
        <v>270</v>
      </c>
      <c r="C453" s="55">
        <v>4034</v>
      </c>
      <c r="D453" s="55">
        <v>3745.26</v>
      </c>
      <c r="E453" s="20">
        <f t="shared" si="14"/>
        <v>-288.73999999999978</v>
      </c>
      <c r="F453" s="6">
        <f t="shared" si="15"/>
        <v>-7.1576598909271136E-2</v>
      </c>
      <c r="I453" s="56"/>
      <c r="J453" s="56"/>
      <c r="K453" s="56"/>
      <c r="P453" s="56"/>
      <c r="AC453" s="56"/>
      <c r="AF453" s="56"/>
      <c r="AT453" s="56"/>
      <c r="AV453" s="56"/>
    </row>
    <row r="454" spans="1:48" x14ac:dyDescent="0.25">
      <c r="A454" s="53" t="s">
        <v>271</v>
      </c>
      <c r="B454" s="53" t="s">
        <v>272</v>
      </c>
      <c r="C454" s="55">
        <v>6119</v>
      </c>
      <c r="D454" s="55">
        <v>4937.83</v>
      </c>
      <c r="E454" s="20">
        <f t="shared" si="14"/>
        <v>-1181.17</v>
      </c>
      <c r="F454" s="6">
        <f t="shared" si="15"/>
        <v>-0.19303317535545025</v>
      </c>
      <c r="I454" s="56"/>
      <c r="J454" s="56"/>
      <c r="K454" s="56"/>
      <c r="P454" s="56"/>
      <c r="AC454" s="56"/>
      <c r="AF454" s="56"/>
      <c r="AT454" s="56"/>
      <c r="AV454" s="56"/>
    </row>
    <row r="455" spans="1:48" x14ac:dyDescent="0.25">
      <c r="A455" s="53" t="s">
        <v>273</v>
      </c>
      <c r="B455" s="53" t="s">
        <v>274</v>
      </c>
      <c r="C455" s="55">
        <v>882</v>
      </c>
      <c r="D455" s="55">
        <v>711.74</v>
      </c>
      <c r="E455" s="20">
        <f t="shared" si="14"/>
        <v>-170.26</v>
      </c>
      <c r="F455" s="6">
        <f t="shared" si="15"/>
        <v>-0.19303854875283447</v>
      </c>
      <c r="I455" s="56"/>
      <c r="J455" s="56"/>
      <c r="K455" s="56"/>
      <c r="P455" s="56"/>
      <c r="AC455" s="56"/>
      <c r="AF455" s="56"/>
      <c r="AT455" s="56"/>
      <c r="AV455" s="56"/>
    </row>
    <row r="456" spans="1:48" x14ac:dyDescent="0.25">
      <c r="A456" s="53" t="s">
        <v>275</v>
      </c>
      <c r="B456" s="53" t="s">
        <v>276</v>
      </c>
      <c r="C456" s="55">
        <v>1901</v>
      </c>
      <c r="D456" s="55">
        <v>1534.04</v>
      </c>
      <c r="E456" s="20">
        <f t="shared" si="14"/>
        <v>-366.96000000000004</v>
      </c>
      <c r="F456" s="6">
        <f t="shared" si="15"/>
        <v>-0.19303524460810101</v>
      </c>
      <c r="I456" s="56"/>
      <c r="J456" s="56"/>
      <c r="K456" s="56"/>
      <c r="P456" s="56"/>
      <c r="AC456" s="56"/>
      <c r="AF456" s="56"/>
      <c r="AT456" s="56"/>
      <c r="AV456" s="56"/>
    </row>
    <row r="457" spans="1:48" x14ac:dyDescent="0.25">
      <c r="A457" s="53" t="s">
        <v>1451</v>
      </c>
      <c r="B457" s="53" t="s">
        <v>1452</v>
      </c>
      <c r="C457" s="55">
        <v>542</v>
      </c>
      <c r="D457" s="55">
        <v>437.37</v>
      </c>
      <c r="E457" s="20">
        <f t="shared" si="14"/>
        <v>-104.63</v>
      </c>
      <c r="F457" s="6">
        <f t="shared" si="15"/>
        <v>-0.19304428044280442</v>
      </c>
      <c r="I457" s="56"/>
      <c r="J457" s="56"/>
      <c r="K457" s="56"/>
      <c r="P457" s="56"/>
      <c r="AC457" s="56"/>
      <c r="AF457" s="56"/>
      <c r="AT457" s="56"/>
      <c r="AV457" s="56"/>
    </row>
    <row r="458" spans="1:48" x14ac:dyDescent="0.25">
      <c r="A458" s="53" t="s">
        <v>881</v>
      </c>
      <c r="B458" s="53" t="s">
        <v>882</v>
      </c>
      <c r="C458" s="55">
        <v>750</v>
      </c>
      <c r="D458" s="55">
        <v>527.35</v>
      </c>
      <c r="E458" s="20">
        <f t="shared" si="14"/>
        <v>-222.64999999999998</v>
      </c>
      <c r="F458" s="6">
        <f t="shared" si="15"/>
        <v>-0.29686666666666661</v>
      </c>
      <c r="I458" s="56"/>
      <c r="J458" s="56"/>
      <c r="K458" s="56"/>
      <c r="P458" s="56"/>
      <c r="AC458" s="56"/>
      <c r="AF458" s="56"/>
      <c r="AT458" s="56"/>
      <c r="AV458" s="56"/>
    </row>
    <row r="459" spans="1:48" x14ac:dyDescent="0.25">
      <c r="A459" s="53" t="s">
        <v>1858</v>
      </c>
      <c r="B459" s="53" t="s">
        <v>1859</v>
      </c>
      <c r="C459" s="55">
        <v>1173</v>
      </c>
      <c r="D459" s="55">
        <v>1089.05</v>
      </c>
      <c r="E459" s="20">
        <f t="shared" si="14"/>
        <v>-83.950000000000045</v>
      </c>
      <c r="F459" s="6">
        <f t="shared" si="15"/>
        <v>-7.1568627450980429E-2</v>
      </c>
      <c r="I459" s="56"/>
      <c r="J459" s="56"/>
      <c r="K459" s="56"/>
      <c r="P459" s="56"/>
      <c r="AC459" s="56"/>
      <c r="AF459" s="56"/>
      <c r="AT459" s="56"/>
      <c r="AV459" s="56"/>
    </row>
    <row r="460" spans="1:48" x14ac:dyDescent="0.25">
      <c r="A460" s="53" t="s">
        <v>432</v>
      </c>
      <c r="B460" s="53" t="s">
        <v>433</v>
      </c>
      <c r="C460" s="55">
        <v>1619</v>
      </c>
      <c r="D460" s="55">
        <v>1306.48</v>
      </c>
      <c r="E460" s="20">
        <f t="shared" si="14"/>
        <v>-312.52</v>
      </c>
      <c r="F460" s="6">
        <f t="shared" si="15"/>
        <v>-0.19303273625694872</v>
      </c>
      <c r="I460" s="56"/>
      <c r="J460" s="56"/>
      <c r="K460" s="56"/>
      <c r="P460" s="56"/>
      <c r="AC460" s="56"/>
      <c r="AF460" s="56"/>
      <c r="AT460" s="56"/>
      <c r="AV460" s="56"/>
    </row>
    <row r="461" spans="1:48" x14ac:dyDescent="0.25">
      <c r="A461" s="53" t="s">
        <v>729</v>
      </c>
      <c r="B461" s="53" t="s">
        <v>730</v>
      </c>
      <c r="C461" s="55">
        <v>5219</v>
      </c>
      <c r="D461" s="55">
        <v>4845.4399999999996</v>
      </c>
      <c r="E461" s="20">
        <f t="shared" si="14"/>
        <v>-373.5600000000004</v>
      </c>
      <c r="F461" s="6">
        <f t="shared" si="15"/>
        <v>-7.1576930446445752E-2</v>
      </c>
      <c r="I461" s="56"/>
      <c r="J461" s="56"/>
      <c r="K461" s="56"/>
      <c r="P461" s="56"/>
      <c r="AC461" s="56"/>
      <c r="AF461" s="56"/>
      <c r="AT461" s="56"/>
      <c r="AV461" s="56"/>
    </row>
    <row r="462" spans="1:48" x14ac:dyDescent="0.25">
      <c r="A462" s="53" t="s">
        <v>1860</v>
      </c>
      <c r="B462" s="53" t="s">
        <v>1861</v>
      </c>
      <c r="C462" s="55">
        <v>1697</v>
      </c>
      <c r="D462" s="55">
        <v>1575.54</v>
      </c>
      <c r="E462" s="20">
        <f t="shared" si="14"/>
        <v>-121.46000000000004</v>
      </c>
      <c r="F462" s="6">
        <f t="shared" si="15"/>
        <v>-7.1573364761343572E-2</v>
      </c>
      <c r="I462" s="56"/>
      <c r="J462" s="56"/>
      <c r="K462" s="56"/>
      <c r="P462" s="56"/>
      <c r="AC462" s="56"/>
      <c r="AF462" s="56"/>
      <c r="AT462" s="56"/>
      <c r="AV462" s="56"/>
    </row>
    <row r="463" spans="1:48" x14ac:dyDescent="0.25">
      <c r="A463" s="53" t="s">
        <v>536</v>
      </c>
      <c r="B463" s="53" t="s">
        <v>537</v>
      </c>
      <c r="C463" s="55">
        <v>4480</v>
      </c>
      <c r="D463" s="55">
        <v>3615.21</v>
      </c>
      <c r="E463" s="20">
        <f t="shared" si="14"/>
        <v>-864.79</v>
      </c>
      <c r="F463" s="6">
        <f t="shared" si="15"/>
        <v>-0.19303348214285712</v>
      </c>
      <c r="I463" s="56"/>
      <c r="J463" s="56"/>
      <c r="K463" s="56"/>
      <c r="P463" s="56"/>
      <c r="AC463" s="56"/>
      <c r="AF463" s="56"/>
      <c r="AT463" s="56"/>
      <c r="AV463" s="56"/>
    </row>
    <row r="464" spans="1:48" x14ac:dyDescent="0.25">
      <c r="A464" s="53" t="s">
        <v>1862</v>
      </c>
      <c r="B464" s="53" t="s">
        <v>1863</v>
      </c>
      <c r="C464" s="55">
        <v>3170</v>
      </c>
      <c r="D464" s="55">
        <v>2943.1</v>
      </c>
      <c r="E464" s="20">
        <f t="shared" si="14"/>
        <v>-226.90000000000009</v>
      </c>
      <c r="F464" s="6">
        <f t="shared" si="15"/>
        <v>-7.1577287066246081E-2</v>
      </c>
      <c r="I464" s="56"/>
      <c r="J464" s="56"/>
      <c r="K464" s="56"/>
      <c r="P464" s="56"/>
      <c r="AC464" s="56"/>
      <c r="AF464" s="56"/>
      <c r="AT464" s="56"/>
      <c r="AV464" s="56"/>
    </row>
    <row r="465" spans="1:48" x14ac:dyDescent="0.25">
      <c r="A465" s="53" t="s">
        <v>731</v>
      </c>
      <c r="B465" s="53" t="s">
        <v>732</v>
      </c>
      <c r="C465" s="55">
        <v>3109</v>
      </c>
      <c r="D465" s="55">
        <v>2886.46</v>
      </c>
      <c r="E465" s="20">
        <f t="shared" si="14"/>
        <v>-222.53999999999996</v>
      </c>
      <c r="F465" s="6">
        <f t="shared" si="15"/>
        <v>-7.1579285944033441E-2</v>
      </c>
      <c r="I465" s="56"/>
      <c r="J465" s="56"/>
      <c r="K465" s="56"/>
      <c r="P465" s="56"/>
      <c r="AC465" s="56"/>
      <c r="AF465" s="56"/>
      <c r="AT465" s="56"/>
      <c r="AV465" s="56"/>
    </row>
    <row r="466" spans="1:48" x14ac:dyDescent="0.25">
      <c r="A466" s="53" t="s">
        <v>354</v>
      </c>
      <c r="B466" s="53" t="s">
        <v>355</v>
      </c>
      <c r="C466" s="55">
        <v>4868</v>
      </c>
      <c r="D466" s="55">
        <v>3928.31</v>
      </c>
      <c r="E466" s="20">
        <f t="shared" si="14"/>
        <v>-939.69</v>
      </c>
      <c r="F466" s="6">
        <f t="shared" si="15"/>
        <v>-0.19303410024650783</v>
      </c>
      <c r="I466" s="56"/>
      <c r="J466" s="56"/>
      <c r="K466" s="56"/>
      <c r="P466" s="56"/>
      <c r="AC466" s="56"/>
      <c r="AF466" s="56"/>
      <c r="AT466" s="56"/>
      <c r="AV466" s="56"/>
    </row>
    <row r="467" spans="1:48" x14ac:dyDescent="0.25">
      <c r="A467" s="53" t="s">
        <v>538</v>
      </c>
      <c r="B467" s="53" t="s">
        <v>539</v>
      </c>
      <c r="C467" s="55">
        <v>3060</v>
      </c>
      <c r="D467" s="55">
        <v>2469.3200000000002</v>
      </c>
      <c r="E467" s="20">
        <f t="shared" si="14"/>
        <v>-590.67999999999984</v>
      </c>
      <c r="F467" s="6">
        <f t="shared" si="15"/>
        <v>-0.19303267973856203</v>
      </c>
      <c r="I467" s="56"/>
      <c r="J467" s="56"/>
      <c r="K467" s="56"/>
      <c r="P467" s="56"/>
      <c r="AC467" s="56"/>
      <c r="AF467" s="56"/>
      <c r="AT467" s="56"/>
      <c r="AV467" s="56"/>
    </row>
    <row r="468" spans="1:48" x14ac:dyDescent="0.25">
      <c r="A468" s="53" t="s">
        <v>1864</v>
      </c>
      <c r="B468" s="53" t="s">
        <v>1865</v>
      </c>
      <c r="C468" s="55">
        <v>1533</v>
      </c>
      <c r="D468" s="55">
        <v>1237.08</v>
      </c>
      <c r="E468" s="20">
        <f t="shared" si="14"/>
        <v>-295.92000000000007</v>
      </c>
      <c r="F468" s="6">
        <f t="shared" si="15"/>
        <v>-0.1930332681017613</v>
      </c>
      <c r="I468" s="56"/>
      <c r="J468" s="56"/>
      <c r="K468" s="56"/>
      <c r="P468" s="56"/>
      <c r="AC468" s="56"/>
      <c r="AF468" s="56"/>
      <c r="AT468" s="56"/>
      <c r="AV468" s="56"/>
    </row>
    <row r="469" spans="1:48" x14ac:dyDescent="0.25">
      <c r="A469" s="53" t="s">
        <v>733</v>
      </c>
      <c r="B469" s="53" t="s">
        <v>734</v>
      </c>
      <c r="C469" s="55">
        <v>1888</v>
      </c>
      <c r="D469" s="55">
        <v>1523.55</v>
      </c>
      <c r="E469" s="20">
        <f t="shared" si="14"/>
        <v>-364.45000000000005</v>
      </c>
      <c r="F469" s="6">
        <f t="shared" si="15"/>
        <v>-0.19303495762711867</v>
      </c>
      <c r="I469" s="56"/>
      <c r="J469" s="56"/>
      <c r="K469" s="56"/>
      <c r="P469" s="56"/>
      <c r="AC469" s="56"/>
      <c r="AF469" s="56"/>
      <c r="AT469" s="56"/>
      <c r="AV469" s="56"/>
    </row>
    <row r="470" spans="1:48" x14ac:dyDescent="0.25">
      <c r="A470" s="53" t="s">
        <v>1049</v>
      </c>
      <c r="B470" s="53" t="s">
        <v>1050</v>
      </c>
      <c r="C470" s="55">
        <v>912</v>
      </c>
      <c r="D470" s="55">
        <v>630.4</v>
      </c>
      <c r="E470" s="20">
        <f t="shared" si="14"/>
        <v>-281.60000000000002</v>
      </c>
      <c r="F470" s="6">
        <f t="shared" si="15"/>
        <v>-0.30877192982456142</v>
      </c>
      <c r="I470" s="56"/>
      <c r="J470" s="56"/>
      <c r="K470" s="56"/>
      <c r="P470" s="56"/>
      <c r="AC470" s="56"/>
      <c r="AF470" s="56"/>
      <c r="AT470" s="56"/>
      <c r="AV470" s="56"/>
    </row>
    <row r="471" spans="1:48" x14ac:dyDescent="0.25">
      <c r="A471" s="53" t="s">
        <v>1866</v>
      </c>
      <c r="B471" s="53" t="s">
        <v>1867</v>
      </c>
      <c r="C471" s="55">
        <v>19716</v>
      </c>
      <c r="D471" s="55">
        <v>15910.13</v>
      </c>
      <c r="E471" s="20">
        <f t="shared" si="14"/>
        <v>-3805.8700000000008</v>
      </c>
      <c r="F471" s="6">
        <f t="shared" si="15"/>
        <v>-0.1930345911949686</v>
      </c>
      <c r="I471" s="56"/>
      <c r="J471" s="56"/>
      <c r="K471" s="56"/>
      <c r="P471" s="56"/>
      <c r="AC471" s="56"/>
      <c r="AF471" s="56"/>
      <c r="AT471" s="56"/>
      <c r="AV471" s="56"/>
    </row>
    <row r="472" spans="1:48" x14ac:dyDescent="0.25">
      <c r="A472" s="53" t="s">
        <v>1868</v>
      </c>
      <c r="B472" s="53" t="s">
        <v>1869</v>
      </c>
      <c r="C472" s="55">
        <v>2219</v>
      </c>
      <c r="D472" s="55">
        <v>2060.16</v>
      </c>
      <c r="E472" s="20">
        <f t="shared" si="14"/>
        <v>-158.84000000000015</v>
      </c>
      <c r="F472" s="6">
        <f t="shared" si="15"/>
        <v>-7.1581793600721116E-2</v>
      </c>
      <c r="I472" s="56"/>
      <c r="J472" s="56"/>
      <c r="K472" s="56"/>
      <c r="P472" s="56"/>
      <c r="AC472" s="56"/>
      <c r="AF472" s="56"/>
      <c r="AT472" s="56"/>
      <c r="AV472" s="56"/>
    </row>
    <row r="473" spans="1:48" x14ac:dyDescent="0.25">
      <c r="A473" s="53" t="s">
        <v>875</v>
      </c>
      <c r="B473" s="53" t="s">
        <v>876</v>
      </c>
      <c r="C473" s="55">
        <v>1561</v>
      </c>
      <c r="D473" s="55">
        <v>1449.27</v>
      </c>
      <c r="E473" s="20">
        <f t="shared" si="14"/>
        <v>-111.73000000000002</v>
      </c>
      <c r="F473" s="6">
        <f t="shared" si="15"/>
        <v>-7.1575912876361322E-2</v>
      </c>
      <c r="I473" s="56"/>
      <c r="J473" s="56"/>
      <c r="K473" s="56"/>
      <c r="P473" s="56"/>
      <c r="AC473" s="56"/>
      <c r="AF473" s="56"/>
      <c r="AT473" s="56"/>
      <c r="AV473" s="56"/>
    </row>
    <row r="474" spans="1:48" x14ac:dyDescent="0.25">
      <c r="A474" s="53" t="s">
        <v>1550</v>
      </c>
      <c r="B474" s="53" t="s">
        <v>1551</v>
      </c>
      <c r="C474" s="55">
        <v>1510</v>
      </c>
      <c r="D474" s="55">
        <v>1401.92</v>
      </c>
      <c r="E474" s="20">
        <f t="shared" si="14"/>
        <v>-108.07999999999993</v>
      </c>
      <c r="F474" s="6">
        <f t="shared" si="15"/>
        <v>-7.1576158940397303E-2</v>
      </c>
      <c r="I474" s="56"/>
      <c r="J474" s="56"/>
      <c r="K474" s="56"/>
      <c r="P474" s="56"/>
      <c r="AC474" s="56"/>
      <c r="AF474" s="56"/>
      <c r="AT474" s="56"/>
      <c r="AV474" s="56"/>
    </row>
    <row r="475" spans="1:48" x14ac:dyDescent="0.25">
      <c r="A475" s="53" t="s">
        <v>1083</v>
      </c>
      <c r="B475" s="53" t="s">
        <v>1084</v>
      </c>
      <c r="C475" s="55">
        <v>1305</v>
      </c>
      <c r="D475" s="55">
        <v>1053.0899999999999</v>
      </c>
      <c r="E475" s="20">
        <f t="shared" si="14"/>
        <v>-251.91000000000008</v>
      </c>
      <c r="F475" s="6">
        <f t="shared" si="15"/>
        <v>-0.19303448275862076</v>
      </c>
      <c r="I475" s="56"/>
      <c r="J475" s="56"/>
      <c r="K475" s="56"/>
      <c r="P475" s="56"/>
      <c r="AC475" s="56"/>
      <c r="AF475" s="56"/>
      <c r="AT475" s="56"/>
      <c r="AV475" s="56"/>
    </row>
    <row r="476" spans="1:48" x14ac:dyDescent="0.25">
      <c r="A476" s="53" t="s">
        <v>281</v>
      </c>
      <c r="B476" s="53" t="s">
        <v>282</v>
      </c>
      <c r="C476" s="55">
        <v>1677</v>
      </c>
      <c r="D476" s="55">
        <v>1353.28</v>
      </c>
      <c r="E476" s="20">
        <f t="shared" si="14"/>
        <v>-323.72000000000003</v>
      </c>
      <c r="F476" s="6">
        <f t="shared" si="15"/>
        <v>-0.19303518187239119</v>
      </c>
      <c r="I476" s="56"/>
      <c r="J476" s="56"/>
      <c r="K476" s="56"/>
      <c r="P476" s="56"/>
      <c r="AC476" s="56"/>
      <c r="AF476" s="56"/>
      <c r="AT476" s="56"/>
      <c r="AV476" s="56"/>
    </row>
    <row r="477" spans="1:48" x14ac:dyDescent="0.25">
      <c r="A477" s="53" t="s">
        <v>438</v>
      </c>
      <c r="B477" s="53" t="s">
        <v>439</v>
      </c>
      <c r="C477" s="55">
        <v>6883</v>
      </c>
      <c r="D477" s="55">
        <v>5554.35</v>
      </c>
      <c r="E477" s="20">
        <f t="shared" si="14"/>
        <v>-1328.6499999999996</v>
      </c>
      <c r="F477" s="6">
        <f t="shared" si="15"/>
        <v>-0.19303356094726132</v>
      </c>
      <c r="I477" s="56"/>
      <c r="J477" s="56"/>
      <c r="K477" s="56"/>
      <c r="P477" s="56"/>
      <c r="AC477" s="56"/>
      <c r="AF477" s="56"/>
      <c r="AT477" s="56"/>
      <c r="AV477" s="56"/>
    </row>
    <row r="478" spans="1:48" x14ac:dyDescent="0.25">
      <c r="A478" s="53" t="s">
        <v>1870</v>
      </c>
      <c r="B478" s="53" t="s">
        <v>1871</v>
      </c>
      <c r="C478" s="55">
        <v>4680</v>
      </c>
      <c r="D478" s="55">
        <v>4345.01</v>
      </c>
      <c r="E478" s="20">
        <f t="shared" si="14"/>
        <v>-334.98999999999978</v>
      </c>
      <c r="F478" s="6">
        <f t="shared" si="15"/>
        <v>-7.157905982905978E-2</v>
      </c>
      <c r="I478" s="56"/>
      <c r="J478" s="56"/>
      <c r="K478" s="56"/>
      <c r="P478" s="56"/>
      <c r="AC478" s="56"/>
      <c r="AF478" s="56"/>
      <c r="AT478" s="56"/>
      <c r="AV478" s="56"/>
    </row>
    <row r="479" spans="1:48" x14ac:dyDescent="0.25">
      <c r="A479" s="53" t="s">
        <v>542</v>
      </c>
      <c r="B479" s="53" t="s">
        <v>543</v>
      </c>
      <c r="C479" s="55">
        <v>6662</v>
      </c>
      <c r="D479" s="55">
        <v>5375.99</v>
      </c>
      <c r="E479" s="20">
        <f t="shared" si="14"/>
        <v>-1286.0100000000002</v>
      </c>
      <c r="F479" s="6">
        <f t="shared" si="15"/>
        <v>-0.1930366256379466</v>
      </c>
      <c r="I479" s="56"/>
      <c r="J479" s="56"/>
      <c r="K479" s="56"/>
      <c r="P479" s="56"/>
      <c r="AC479" s="56"/>
      <c r="AF479" s="56"/>
      <c r="AT479" s="56"/>
      <c r="AV479" s="56"/>
    </row>
    <row r="480" spans="1:48" x14ac:dyDescent="0.25">
      <c r="A480" s="53" t="s">
        <v>1296</v>
      </c>
      <c r="B480" s="53" t="s">
        <v>1297</v>
      </c>
      <c r="C480" s="55">
        <v>3097</v>
      </c>
      <c r="D480" s="55">
        <v>3715.47</v>
      </c>
      <c r="E480" s="20">
        <f t="shared" si="14"/>
        <v>618.4699999999998</v>
      </c>
      <c r="F480" s="6">
        <f t="shared" si="15"/>
        <v>0.19969970939618981</v>
      </c>
      <c r="I480" s="56"/>
      <c r="O480" s="56"/>
      <c r="P480" s="56"/>
      <c r="AC480" s="56"/>
      <c r="AF480" s="56"/>
      <c r="AT480" s="56"/>
    </row>
    <row r="481" spans="1:48" x14ac:dyDescent="0.25">
      <c r="A481" s="53" t="s">
        <v>546</v>
      </c>
      <c r="B481" s="53" t="s">
        <v>547</v>
      </c>
      <c r="C481" s="55">
        <v>15788</v>
      </c>
      <c r="D481" s="55">
        <v>12740.37</v>
      </c>
      <c r="E481" s="20">
        <f t="shared" si="14"/>
        <v>-3047.6299999999992</v>
      </c>
      <c r="F481" s="6">
        <f t="shared" si="15"/>
        <v>-0.19303458322776787</v>
      </c>
      <c r="I481" s="56"/>
      <c r="J481" s="56"/>
      <c r="K481" s="56"/>
      <c r="P481" s="56"/>
      <c r="AC481" s="56"/>
      <c r="AF481" s="56"/>
      <c r="AT481" s="56"/>
      <c r="AV481" s="56"/>
    </row>
    <row r="482" spans="1:48" x14ac:dyDescent="0.25">
      <c r="A482" s="53" t="s">
        <v>285</v>
      </c>
      <c r="B482" s="53" t="s">
        <v>286</v>
      </c>
      <c r="C482" s="55">
        <v>1561</v>
      </c>
      <c r="D482" s="55">
        <v>1259.68</v>
      </c>
      <c r="E482" s="20">
        <f t="shared" si="14"/>
        <v>-301.31999999999994</v>
      </c>
      <c r="F482" s="6">
        <f t="shared" si="15"/>
        <v>-0.19303010890454833</v>
      </c>
      <c r="I482" s="56"/>
      <c r="J482" s="56"/>
      <c r="K482" s="56"/>
      <c r="P482" s="56"/>
      <c r="AC482" s="56"/>
      <c r="AF482" s="56"/>
      <c r="AT482" s="56"/>
      <c r="AV482" s="56"/>
    </row>
    <row r="483" spans="1:48" x14ac:dyDescent="0.25">
      <c r="A483" s="53" t="s">
        <v>287</v>
      </c>
      <c r="B483" s="53" t="s">
        <v>288</v>
      </c>
      <c r="C483" s="55">
        <v>9636</v>
      </c>
      <c r="D483" s="55">
        <v>7775.92</v>
      </c>
      <c r="E483" s="20">
        <f t="shared" si="14"/>
        <v>-1860.08</v>
      </c>
      <c r="F483" s="6">
        <f t="shared" si="15"/>
        <v>-0.19303445413034453</v>
      </c>
      <c r="I483" s="56"/>
      <c r="J483" s="56"/>
      <c r="K483" s="56"/>
      <c r="P483" s="56"/>
      <c r="AC483" s="56"/>
      <c r="AF483" s="56"/>
      <c r="AT483" s="56"/>
      <c r="AV483" s="56"/>
    </row>
    <row r="484" spans="1:48" x14ac:dyDescent="0.25">
      <c r="A484" s="53" t="s">
        <v>1872</v>
      </c>
      <c r="B484" s="53" t="s">
        <v>1873</v>
      </c>
      <c r="C484" s="55">
        <v>433</v>
      </c>
      <c r="D484" s="55">
        <v>276.67</v>
      </c>
      <c r="E484" s="20">
        <f t="shared" si="14"/>
        <v>-156.32999999999998</v>
      </c>
      <c r="F484" s="6">
        <f t="shared" si="15"/>
        <v>-0.36103926096997685</v>
      </c>
      <c r="I484" s="56"/>
      <c r="J484" s="56"/>
      <c r="K484" s="56"/>
      <c r="P484" s="56"/>
      <c r="AC484" s="56"/>
      <c r="AF484" s="56"/>
      <c r="AT484" s="56"/>
      <c r="AV484" s="56"/>
    </row>
    <row r="485" spans="1:48" x14ac:dyDescent="0.25">
      <c r="A485" s="53" t="s">
        <v>289</v>
      </c>
      <c r="B485" s="53" t="s">
        <v>290</v>
      </c>
      <c r="C485" s="55">
        <v>3230</v>
      </c>
      <c r="D485" s="55">
        <v>2606.5</v>
      </c>
      <c r="E485" s="20">
        <f t="shared" si="14"/>
        <v>-623.5</v>
      </c>
      <c r="F485" s="6">
        <f t="shared" si="15"/>
        <v>-0.19303405572755417</v>
      </c>
      <c r="I485" s="56"/>
      <c r="J485" s="56"/>
      <c r="K485" s="56"/>
      <c r="P485" s="56"/>
      <c r="AC485" s="56"/>
      <c r="AF485" s="56"/>
      <c r="AT485" s="56"/>
      <c r="AV485" s="56"/>
    </row>
    <row r="486" spans="1:48" x14ac:dyDescent="0.25">
      <c r="A486" s="53" t="s">
        <v>1461</v>
      </c>
      <c r="B486" s="53" t="s">
        <v>1462</v>
      </c>
      <c r="C486" s="55">
        <v>2635</v>
      </c>
      <c r="D486" s="55">
        <v>2126.36</v>
      </c>
      <c r="E486" s="20">
        <f t="shared" si="14"/>
        <v>-508.63999999999987</v>
      </c>
      <c r="F486" s="6">
        <f t="shared" si="15"/>
        <v>-0.19303225806451607</v>
      </c>
      <c r="I486" s="56"/>
      <c r="J486" s="56"/>
      <c r="K486" s="56"/>
      <c r="P486" s="56"/>
      <c r="AC486" s="56"/>
      <c r="AF486" s="56"/>
      <c r="AT486" s="56"/>
      <c r="AV486" s="56"/>
    </row>
    <row r="487" spans="1:48" x14ac:dyDescent="0.25">
      <c r="A487" s="53" t="s">
        <v>293</v>
      </c>
      <c r="B487" s="53" t="s">
        <v>294</v>
      </c>
      <c r="C487" s="55">
        <v>21621</v>
      </c>
      <c r="D487" s="55">
        <v>17447.400000000001</v>
      </c>
      <c r="E487" s="20">
        <f t="shared" si="14"/>
        <v>-4173.5999999999985</v>
      </c>
      <c r="F487" s="6">
        <f t="shared" si="15"/>
        <v>-0.19303454974330506</v>
      </c>
      <c r="I487" s="56"/>
      <c r="J487" s="56"/>
      <c r="K487" s="56"/>
      <c r="P487" s="56"/>
      <c r="AC487" s="56"/>
      <c r="AF487" s="56"/>
      <c r="AT487" s="56"/>
      <c r="AV487" s="56"/>
    </row>
    <row r="488" spans="1:48" x14ac:dyDescent="0.25">
      <c r="A488" s="53" t="s">
        <v>1176</v>
      </c>
      <c r="B488" s="53" t="s">
        <v>1177</v>
      </c>
      <c r="C488" s="55">
        <v>2575</v>
      </c>
      <c r="D488" s="55">
        <v>1333.11</v>
      </c>
      <c r="E488" s="20">
        <f t="shared" si="14"/>
        <v>-1241.8900000000001</v>
      </c>
      <c r="F488" s="6">
        <f t="shared" si="15"/>
        <v>-0.48228737864077675</v>
      </c>
      <c r="I488" s="56"/>
      <c r="J488" s="56"/>
      <c r="K488" s="56"/>
      <c r="P488" s="56"/>
      <c r="AC488" s="56"/>
      <c r="AF488" s="56"/>
      <c r="AT488" s="56"/>
      <c r="AV488" s="56"/>
    </row>
    <row r="489" spans="1:48" x14ac:dyDescent="0.25">
      <c r="A489" s="53" t="s">
        <v>1182</v>
      </c>
      <c r="B489" s="53" t="s">
        <v>1183</v>
      </c>
      <c r="C489" s="55">
        <v>2367</v>
      </c>
      <c r="D489" s="55">
        <v>1104.74</v>
      </c>
      <c r="E489" s="20">
        <f t="shared" si="14"/>
        <v>-1262.26</v>
      </c>
      <c r="F489" s="6">
        <f t="shared" si="15"/>
        <v>-0.53327418673426275</v>
      </c>
      <c r="I489" s="56"/>
      <c r="J489" s="56"/>
      <c r="K489" s="56"/>
      <c r="P489" s="56"/>
      <c r="AC489" s="56"/>
      <c r="AF489" s="56"/>
      <c r="AT489" s="56"/>
      <c r="AV489" s="56"/>
    </row>
    <row r="490" spans="1:48" x14ac:dyDescent="0.25">
      <c r="A490" s="53" t="s">
        <v>1184</v>
      </c>
      <c r="B490" s="53" t="s">
        <v>1185</v>
      </c>
      <c r="C490" s="55">
        <v>2468</v>
      </c>
      <c r="D490" s="55">
        <v>1145.0899999999999</v>
      </c>
      <c r="E490" s="20">
        <f t="shared" si="14"/>
        <v>-1322.91</v>
      </c>
      <c r="F490" s="6">
        <f t="shared" si="15"/>
        <v>-0.53602512155591575</v>
      </c>
      <c r="I490" s="56"/>
      <c r="J490" s="56"/>
      <c r="K490" s="56"/>
      <c r="P490" s="56"/>
      <c r="AC490" s="56"/>
      <c r="AF490" s="56"/>
      <c r="AT490" s="56"/>
      <c r="AV490" s="56"/>
    </row>
    <row r="491" spans="1:48" x14ac:dyDescent="0.25">
      <c r="A491" s="53" t="s">
        <v>295</v>
      </c>
      <c r="B491" s="53" t="s">
        <v>296</v>
      </c>
      <c r="C491" s="55">
        <v>1929</v>
      </c>
      <c r="D491" s="55">
        <v>1790.94</v>
      </c>
      <c r="E491" s="20">
        <f t="shared" si="14"/>
        <v>-138.05999999999995</v>
      </c>
      <c r="F491" s="6">
        <f t="shared" si="15"/>
        <v>-7.1570762052877115E-2</v>
      </c>
      <c r="I491" s="56"/>
      <c r="J491" s="56"/>
      <c r="K491" s="56"/>
      <c r="P491" s="56"/>
      <c r="AC491" s="56"/>
      <c r="AF491" s="56"/>
      <c r="AT491" s="56"/>
      <c r="AV491" s="56"/>
    </row>
    <row r="492" spans="1:48" x14ac:dyDescent="0.25">
      <c r="A492" s="53" t="s">
        <v>1874</v>
      </c>
      <c r="B492" s="53" t="s">
        <v>1875</v>
      </c>
      <c r="C492" s="55">
        <v>1507</v>
      </c>
      <c r="D492" s="55">
        <v>1399.13</v>
      </c>
      <c r="E492" s="20">
        <f t="shared" si="14"/>
        <v>-107.86999999999989</v>
      </c>
      <c r="F492" s="6">
        <f t="shared" si="15"/>
        <v>-7.1579296615792889E-2</v>
      </c>
      <c r="I492" s="56"/>
      <c r="J492" s="56"/>
      <c r="K492" s="56"/>
      <c r="P492" s="56"/>
      <c r="AC492" s="56"/>
      <c r="AF492" s="56"/>
      <c r="AT492" s="56"/>
      <c r="AV492" s="56"/>
    </row>
    <row r="493" spans="1:48" x14ac:dyDescent="0.25">
      <c r="A493" s="53" t="s">
        <v>1568</v>
      </c>
      <c r="B493" s="53" t="s">
        <v>1569</v>
      </c>
      <c r="C493" s="55">
        <v>528</v>
      </c>
      <c r="D493" s="55">
        <v>490.2</v>
      </c>
      <c r="E493" s="20">
        <f t="shared" si="14"/>
        <v>-37.800000000000011</v>
      </c>
      <c r="F493" s="6">
        <f t="shared" si="15"/>
        <v>-7.1590909090909108E-2</v>
      </c>
      <c r="I493" s="56"/>
      <c r="J493" s="56"/>
      <c r="K493" s="56"/>
      <c r="P493" s="56"/>
      <c r="AC493" s="56"/>
      <c r="AF493" s="56"/>
      <c r="AT493" s="56"/>
      <c r="AV493" s="56"/>
    </row>
    <row r="494" spans="1:48" x14ac:dyDescent="0.25">
      <c r="A494" s="53" t="s">
        <v>297</v>
      </c>
      <c r="B494" s="53" t="s">
        <v>298</v>
      </c>
      <c r="C494" s="55">
        <v>868</v>
      </c>
      <c r="D494" s="55">
        <v>700.45</v>
      </c>
      <c r="E494" s="20">
        <f t="shared" si="14"/>
        <v>-167.54999999999995</v>
      </c>
      <c r="F494" s="6">
        <f t="shared" si="15"/>
        <v>-0.19302995391705063</v>
      </c>
      <c r="I494" s="56"/>
      <c r="J494" s="56"/>
      <c r="K494" s="56"/>
      <c r="P494" s="56"/>
      <c r="AC494" s="56"/>
      <c r="AF494" s="56"/>
      <c r="AT494" s="56"/>
      <c r="AV494" s="56"/>
    </row>
    <row r="495" spans="1:48" x14ac:dyDescent="0.25">
      <c r="A495" s="53" t="s">
        <v>299</v>
      </c>
      <c r="B495" s="53" t="s">
        <v>300</v>
      </c>
      <c r="C495" s="55">
        <v>867</v>
      </c>
      <c r="D495" s="55">
        <v>699.64</v>
      </c>
      <c r="E495" s="20">
        <f t="shared" si="14"/>
        <v>-167.36</v>
      </c>
      <c r="F495" s="6">
        <f t="shared" si="15"/>
        <v>-0.1930334486735871</v>
      </c>
      <c r="I495" s="56"/>
      <c r="J495" s="56"/>
      <c r="K495" s="56"/>
      <c r="P495" s="56"/>
      <c r="AC495" s="56"/>
      <c r="AF495" s="56"/>
      <c r="AT495" s="56"/>
      <c r="AV495" s="56"/>
    </row>
    <row r="496" spans="1:48" x14ac:dyDescent="0.25">
      <c r="A496" s="53" t="s">
        <v>1240</v>
      </c>
      <c r="B496" s="53" t="s">
        <v>1241</v>
      </c>
      <c r="C496" s="55">
        <v>3042</v>
      </c>
      <c r="D496" s="55">
        <v>2679.43</v>
      </c>
      <c r="E496" s="20">
        <f t="shared" si="14"/>
        <v>-362.57000000000016</v>
      </c>
      <c r="F496" s="6">
        <f t="shared" si="15"/>
        <v>-0.11918803418803424</v>
      </c>
      <c r="I496" s="56"/>
      <c r="J496" s="56"/>
      <c r="K496" s="56"/>
      <c r="P496" s="56"/>
      <c r="AC496" s="56"/>
      <c r="AF496" s="56"/>
      <c r="AT496" s="56"/>
      <c r="AV496" s="56"/>
    </row>
    <row r="497" spans="1:48" x14ac:dyDescent="0.25">
      <c r="A497" s="53" t="s">
        <v>1876</v>
      </c>
      <c r="B497" s="53" t="s">
        <v>1877</v>
      </c>
      <c r="C497" s="55">
        <v>970</v>
      </c>
      <c r="D497" s="55">
        <v>782.76</v>
      </c>
      <c r="E497" s="20">
        <f t="shared" si="14"/>
        <v>-187.24</v>
      </c>
      <c r="F497" s="6">
        <f t="shared" si="15"/>
        <v>-0.19303092783505155</v>
      </c>
      <c r="I497" s="56"/>
      <c r="J497" s="56"/>
      <c r="K497" s="56"/>
      <c r="P497" s="56"/>
      <c r="AC497" s="56"/>
      <c r="AF497" s="56"/>
      <c r="AT497" s="56"/>
      <c r="AV497" s="56"/>
    </row>
    <row r="498" spans="1:48" x14ac:dyDescent="0.25">
      <c r="A498" s="53" t="s">
        <v>1878</v>
      </c>
      <c r="B498" s="53" t="s">
        <v>1879</v>
      </c>
      <c r="C498" s="55">
        <v>3895</v>
      </c>
      <c r="D498" s="55">
        <v>2767.09</v>
      </c>
      <c r="E498" s="20">
        <f t="shared" si="14"/>
        <v>-1127.9099999999999</v>
      </c>
      <c r="F498" s="6">
        <f t="shared" si="15"/>
        <v>-0.28957894736842099</v>
      </c>
      <c r="I498" s="56"/>
      <c r="J498" s="56"/>
      <c r="K498" s="56"/>
      <c r="P498" s="56"/>
      <c r="AC498" s="56"/>
      <c r="AF498" s="56"/>
      <c r="AT498" s="56"/>
      <c r="AV498" s="56"/>
    </row>
    <row r="499" spans="1:48" x14ac:dyDescent="0.25">
      <c r="A499" s="53" t="s">
        <v>739</v>
      </c>
      <c r="B499" s="53" t="s">
        <v>740</v>
      </c>
      <c r="C499" s="55">
        <v>2682</v>
      </c>
      <c r="D499" s="55">
        <v>1906.05</v>
      </c>
      <c r="E499" s="20">
        <f t="shared" si="14"/>
        <v>-775.95</v>
      </c>
      <c r="F499" s="6">
        <f t="shared" si="15"/>
        <v>-0.28931767337807607</v>
      </c>
      <c r="I499" s="56"/>
      <c r="J499" s="56"/>
      <c r="K499" s="56"/>
      <c r="P499" s="56"/>
      <c r="AC499" s="56"/>
      <c r="AF499" s="56"/>
      <c r="AT499" s="56"/>
      <c r="AV499" s="56"/>
    </row>
    <row r="500" spans="1:48" x14ac:dyDescent="0.25">
      <c r="A500" s="53" t="s">
        <v>1880</v>
      </c>
      <c r="B500" s="53" t="s">
        <v>1881</v>
      </c>
      <c r="C500" s="55">
        <v>370</v>
      </c>
      <c r="D500" s="55">
        <v>343.52</v>
      </c>
      <c r="E500" s="20">
        <f t="shared" si="14"/>
        <v>-26.480000000000018</v>
      </c>
      <c r="F500" s="6">
        <f t="shared" si="15"/>
        <v>-7.1567567567567617E-2</v>
      </c>
      <c r="I500" s="56"/>
      <c r="J500" s="56"/>
      <c r="K500" s="56"/>
      <c r="P500" s="56"/>
      <c r="AC500" s="56"/>
      <c r="AF500" s="56"/>
      <c r="AT500" s="56"/>
      <c r="AV500" s="56"/>
    </row>
    <row r="501" spans="1:48" x14ac:dyDescent="0.25">
      <c r="A501" s="53" t="s">
        <v>1262</v>
      </c>
      <c r="B501" s="53" t="s">
        <v>1263</v>
      </c>
      <c r="C501" s="55">
        <v>379</v>
      </c>
      <c r="D501" s="55">
        <v>284.20999999999998</v>
      </c>
      <c r="E501" s="20">
        <f t="shared" si="14"/>
        <v>-94.79000000000002</v>
      </c>
      <c r="F501" s="6">
        <f t="shared" si="15"/>
        <v>-0.25010554089709769</v>
      </c>
      <c r="I501" s="56"/>
      <c r="O501" s="56"/>
      <c r="P501" s="56"/>
      <c r="AC501" s="56"/>
      <c r="AF501" s="56"/>
      <c r="AT501" s="56"/>
    </row>
    <row r="502" spans="1:48" x14ac:dyDescent="0.25">
      <c r="A502" s="53" t="s">
        <v>1094</v>
      </c>
      <c r="B502" s="53" t="s">
        <v>1095</v>
      </c>
      <c r="C502" s="55">
        <v>2447</v>
      </c>
      <c r="D502" s="55">
        <v>2364</v>
      </c>
      <c r="E502" s="20">
        <f t="shared" si="14"/>
        <v>-83</v>
      </c>
      <c r="F502" s="6">
        <f t="shared" si="15"/>
        <v>-3.3919084593379646E-2</v>
      </c>
      <c r="I502" s="56"/>
      <c r="O502" s="56"/>
      <c r="P502" s="56"/>
      <c r="AC502" s="56"/>
      <c r="AF502" s="56"/>
      <c r="AT502" s="56"/>
    </row>
    <row r="503" spans="1:48" x14ac:dyDescent="0.25">
      <c r="A503" s="53" t="s">
        <v>1882</v>
      </c>
      <c r="B503" s="53" t="s">
        <v>1883</v>
      </c>
      <c r="C503" s="55">
        <v>2655</v>
      </c>
      <c r="D503" s="55">
        <v>2565</v>
      </c>
      <c r="E503" s="20">
        <f t="shared" si="14"/>
        <v>-90</v>
      </c>
      <c r="F503" s="6">
        <f t="shared" si="15"/>
        <v>-3.3898305084745763E-2</v>
      </c>
      <c r="I503" s="56"/>
      <c r="O503" s="56"/>
      <c r="P503" s="56"/>
      <c r="AC503" s="56"/>
      <c r="AF503" s="56"/>
      <c r="AT503" s="56"/>
    </row>
    <row r="504" spans="1:48" x14ac:dyDescent="0.25">
      <c r="A504" s="53" t="s">
        <v>1100</v>
      </c>
      <c r="B504" s="53" t="s">
        <v>1101</v>
      </c>
      <c r="C504" s="55">
        <v>2872</v>
      </c>
      <c r="D504" s="55">
        <v>2748</v>
      </c>
      <c r="E504" s="20">
        <f t="shared" si="14"/>
        <v>-124</v>
      </c>
      <c r="F504" s="6">
        <f t="shared" si="15"/>
        <v>-4.3175487465181059E-2</v>
      </c>
      <c r="I504" s="56"/>
      <c r="O504" s="56"/>
      <c r="P504" s="56"/>
      <c r="AC504" s="56"/>
      <c r="AF504" s="56"/>
      <c r="AT504" s="56"/>
    </row>
    <row r="505" spans="1:48" x14ac:dyDescent="0.25">
      <c r="A505" s="53" t="s">
        <v>301</v>
      </c>
      <c r="B505" s="53" t="s">
        <v>302</v>
      </c>
      <c r="C505" s="55">
        <v>1290</v>
      </c>
      <c r="D505" s="55">
        <v>1040.98</v>
      </c>
      <c r="E505" s="20">
        <f t="shared" si="14"/>
        <v>-249.01999999999998</v>
      </c>
      <c r="F505" s="6">
        <f t="shared" si="15"/>
        <v>-0.19303875968992246</v>
      </c>
      <c r="I505" s="56"/>
      <c r="J505" s="56"/>
      <c r="K505" s="56"/>
      <c r="P505" s="56"/>
      <c r="AC505" s="56"/>
      <c r="AF505" s="56"/>
      <c r="AT505" s="56"/>
      <c r="AV505" s="56"/>
    </row>
    <row r="506" spans="1:48" x14ac:dyDescent="0.25">
      <c r="A506" s="53" t="s">
        <v>1294</v>
      </c>
      <c r="B506" s="53" t="s">
        <v>1295</v>
      </c>
      <c r="C506" s="55">
        <v>1293</v>
      </c>
      <c r="D506" s="55">
        <v>1037.98</v>
      </c>
      <c r="E506" s="20">
        <f t="shared" si="14"/>
        <v>-255.01999999999998</v>
      </c>
      <c r="F506" s="6">
        <f t="shared" si="15"/>
        <v>-0.19723124516627996</v>
      </c>
      <c r="I506" s="56"/>
      <c r="J506" s="56"/>
      <c r="K506" s="56"/>
      <c r="P506" s="56"/>
      <c r="AC506" s="56"/>
      <c r="AF506" s="56"/>
      <c r="AT506" s="56"/>
      <c r="AV506" s="56"/>
    </row>
    <row r="507" spans="1:48" x14ac:dyDescent="0.25">
      <c r="A507" s="53" t="s">
        <v>329</v>
      </c>
      <c r="B507" s="53" t="s">
        <v>330</v>
      </c>
      <c r="C507" s="55">
        <v>2212</v>
      </c>
      <c r="D507" s="55">
        <v>1785.02</v>
      </c>
      <c r="E507" s="20">
        <f t="shared" si="14"/>
        <v>-426.98</v>
      </c>
      <c r="F507" s="6">
        <f t="shared" si="15"/>
        <v>-0.19302893309222424</v>
      </c>
      <c r="I507" s="56"/>
      <c r="J507" s="56"/>
      <c r="K507" s="56"/>
      <c r="P507" s="56"/>
      <c r="AC507" s="56"/>
      <c r="AF507" s="56"/>
      <c r="AT507" s="56"/>
      <c r="AV507" s="56"/>
    </row>
    <row r="508" spans="1:48" x14ac:dyDescent="0.25">
      <c r="A508" s="53" t="s">
        <v>550</v>
      </c>
      <c r="B508" s="53" t="s">
        <v>551</v>
      </c>
      <c r="C508" s="55">
        <v>4814</v>
      </c>
      <c r="D508" s="55">
        <v>3419.92</v>
      </c>
      <c r="E508" s="20">
        <f t="shared" si="14"/>
        <v>-1394.08</v>
      </c>
      <c r="F508" s="6">
        <f t="shared" si="15"/>
        <v>-0.28958869962609057</v>
      </c>
      <c r="I508" s="56"/>
      <c r="J508" s="56"/>
      <c r="K508" s="56"/>
      <c r="P508" s="56"/>
      <c r="AC508" s="56"/>
      <c r="AF508" s="56"/>
      <c r="AT508" s="56"/>
      <c r="AV508" s="56"/>
    </row>
    <row r="509" spans="1:48" x14ac:dyDescent="0.25">
      <c r="A509" s="53" t="s">
        <v>1884</v>
      </c>
      <c r="B509" s="53" t="s">
        <v>1885</v>
      </c>
      <c r="C509" s="55">
        <v>15943</v>
      </c>
      <c r="D509" s="55">
        <v>12865.44</v>
      </c>
      <c r="E509" s="20">
        <f t="shared" si="14"/>
        <v>-3077.5599999999995</v>
      </c>
      <c r="F509" s="6">
        <f t="shared" si="15"/>
        <v>-0.19303518785673959</v>
      </c>
      <c r="I509" s="56"/>
      <c r="J509" s="56"/>
      <c r="K509" s="56"/>
      <c r="P509" s="56"/>
      <c r="AC509" s="56"/>
      <c r="AF509" s="56"/>
      <c r="AT509" s="56"/>
      <c r="AV509" s="56"/>
    </row>
    <row r="510" spans="1:48" x14ac:dyDescent="0.25">
      <c r="A510" s="53" t="s">
        <v>1886</v>
      </c>
      <c r="B510" s="53" t="s">
        <v>1887</v>
      </c>
      <c r="C510" s="55">
        <v>533</v>
      </c>
      <c r="D510" s="55">
        <v>494.85</v>
      </c>
      <c r="E510" s="20">
        <f t="shared" si="14"/>
        <v>-38.149999999999977</v>
      </c>
      <c r="F510" s="6">
        <f t="shared" si="15"/>
        <v>-7.1575984990619096E-2</v>
      </c>
      <c r="I510" s="56"/>
      <c r="J510" s="56"/>
      <c r="K510" s="56"/>
      <c r="P510" s="56"/>
      <c r="AC510" s="56"/>
      <c r="AF510" s="56"/>
      <c r="AT510" s="56"/>
      <c r="AV510" s="56"/>
    </row>
    <row r="511" spans="1:48" x14ac:dyDescent="0.25">
      <c r="A511" s="53" t="s">
        <v>1888</v>
      </c>
      <c r="B511" s="53" t="s">
        <v>1889</v>
      </c>
      <c r="C511" s="55">
        <v>5157</v>
      </c>
      <c r="D511" s="55">
        <v>4161.53</v>
      </c>
      <c r="E511" s="20">
        <f t="shared" si="14"/>
        <v>-995.47000000000025</v>
      </c>
      <c r="F511" s="6">
        <f t="shared" si="15"/>
        <v>-0.19303277099088623</v>
      </c>
      <c r="I511" s="56"/>
      <c r="J511" s="56"/>
      <c r="K511" s="56"/>
      <c r="P511" s="56"/>
      <c r="AC511" s="56"/>
      <c r="AF511" s="56"/>
      <c r="AT511" s="56"/>
      <c r="AV511" s="56"/>
    </row>
    <row r="512" spans="1:48" x14ac:dyDescent="0.25">
      <c r="A512" s="53" t="s">
        <v>1890</v>
      </c>
      <c r="B512" s="53" t="s">
        <v>1891</v>
      </c>
      <c r="C512" s="55">
        <v>864</v>
      </c>
      <c r="D512" s="55">
        <v>582.64</v>
      </c>
      <c r="E512" s="20">
        <f t="shared" si="14"/>
        <v>-281.36</v>
      </c>
      <c r="F512" s="6">
        <f t="shared" si="15"/>
        <v>-0.32564814814814819</v>
      </c>
      <c r="I512" s="56"/>
      <c r="J512" s="56"/>
      <c r="K512" s="56"/>
      <c r="P512" s="56"/>
      <c r="AC512" s="56"/>
      <c r="AF512" s="56"/>
      <c r="AT512" s="56"/>
      <c r="AV512" s="56"/>
    </row>
    <row r="513" spans="1:48" x14ac:dyDescent="0.25">
      <c r="A513" s="53" t="s">
        <v>303</v>
      </c>
      <c r="B513" s="53" t="s">
        <v>304</v>
      </c>
      <c r="C513" s="55">
        <v>3721</v>
      </c>
      <c r="D513" s="55">
        <v>3002.72</v>
      </c>
      <c r="E513" s="20">
        <f t="shared" si="14"/>
        <v>-718.2800000000002</v>
      </c>
      <c r="F513" s="6">
        <f t="shared" si="15"/>
        <v>-0.19303413061005112</v>
      </c>
      <c r="I513" s="56"/>
      <c r="J513" s="56"/>
      <c r="K513" s="56"/>
      <c r="P513" s="56"/>
      <c r="AC513" s="56"/>
      <c r="AF513" s="56"/>
      <c r="AT513" s="56"/>
      <c r="AV513" s="56"/>
    </row>
    <row r="514" spans="1:48" x14ac:dyDescent="0.25">
      <c r="A514" s="53" t="s">
        <v>1892</v>
      </c>
      <c r="B514" s="53" t="s">
        <v>1893</v>
      </c>
      <c r="C514" s="55">
        <v>838</v>
      </c>
      <c r="D514" s="55">
        <v>778.02</v>
      </c>
      <c r="E514" s="20">
        <f t="shared" ref="E514:E536" si="16">D514-C514</f>
        <v>-59.980000000000018</v>
      </c>
      <c r="F514" s="6">
        <f t="shared" ref="F514:F536" si="17">IFERROR(E514/C514,0)</f>
        <v>-7.1575178997613384E-2</v>
      </c>
      <c r="I514" s="56"/>
      <c r="J514" s="56"/>
      <c r="K514" s="56"/>
      <c r="P514" s="56"/>
      <c r="AC514" s="56"/>
      <c r="AF514" s="56"/>
      <c r="AT514" s="56"/>
      <c r="AV514" s="56"/>
    </row>
    <row r="515" spans="1:48" x14ac:dyDescent="0.25">
      <c r="A515" s="53" t="s">
        <v>1894</v>
      </c>
      <c r="B515" s="53" t="s">
        <v>1895</v>
      </c>
      <c r="C515" s="55">
        <v>1586</v>
      </c>
      <c r="D515" s="55">
        <v>1472.47</v>
      </c>
      <c r="E515" s="20">
        <f t="shared" si="16"/>
        <v>-113.52999999999997</v>
      </c>
      <c r="F515" s="6">
        <f t="shared" si="17"/>
        <v>-7.1582597730138697E-2</v>
      </c>
      <c r="I515" s="56"/>
      <c r="J515" s="56"/>
      <c r="K515" s="56"/>
      <c r="P515" s="56"/>
      <c r="AC515" s="56"/>
      <c r="AF515" s="56"/>
      <c r="AT515" s="56"/>
      <c r="AV515" s="56"/>
    </row>
    <row r="516" spans="1:48" x14ac:dyDescent="0.25">
      <c r="A516" s="53" t="s">
        <v>1896</v>
      </c>
      <c r="B516" s="53" t="s">
        <v>1897</v>
      </c>
      <c r="C516" s="55">
        <v>14317</v>
      </c>
      <c r="D516" s="55">
        <v>13292.22</v>
      </c>
      <c r="E516" s="20">
        <f t="shared" si="16"/>
        <v>-1024.7800000000007</v>
      </c>
      <c r="F516" s="6">
        <f t="shared" si="17"/>
        <v>-7.1577844520500145E-2</v>
      </c>
      <c r="I516" s="56"/>
      <c r="J516" s="56"/>
      <c r="K516" s="56"/>
      <c r="P516" s="56"/>
      <c r="AC516" s="56"/>
      <c r="AF516" s="56"/>
      <c r="AT516" s="56"/>
      <c r="AV516" s="56"/>
    </row>
    <row r="517" spans="1:48" x14ac:dyDescent="0.25">
      <c r="A517" s="53" t="s">
        <v>1898</v>
      </c>
      <c r="B517" s="53" t="s">
        <v>1899</v>
      </c>
      <c r="C517" s="55">
        <v>401</v>
      </c>
      <c r="D517" s="55">
        <v>372.29</v>
      </c>
      <c r="E517" s="20">
        <f t="shared" si="16"/>
        <v>-28.70999999999998</v>
      </c>
      <c r="F517" s="6">
        <f t="shared" si="17"/>
        <v>-7.1596009975062297E-2</v>
      </c>
      <c r="I517" s="56"/>
      <c r="J517" s="56"/>
      <c r="K517" s="56"/>
      <c r="P517" s="56"/>
      <c r="AC517" s="56"/>
      <c r="AF517" s="56"/>
      <c r="AT517" s="56"/>
      <c r="AV517" s="56"/>
    </row>
    <row r="518" spans="1:48" x14ac:dyDescent="0.25">
      <c r="A518" s="53" t="s">
        <v>1900</v>
      </c>
      <c r="B518" s="53" t="s">
        <v>1901</v>
      </c>
      <c r="C518" s="55">
        <v>579</v>
      </c>
      <c r="D518" s="55">
        <v>537.54999999999995</v>
      </c>
      <c r="E518" s="20">
        <f t="shared" si="16"/>
        <v>-41.450000000000045</v>
      </c>
      <c r="F518" s="6">
        <f t="shared" si="17"/>
        <v>-7.1588946459412856E-2</v>
      </c>
      <c r="I518" s="56"/>
      <c r="J518" s="56"/>
      <c r="K518" s="56"/>
      <c r="P518" s="56"/>
      <c r="AC518" s="56"/>
      <c r="AF518" s="56"/>
      <c r="AT518" s="56"/>
      <c r="AV518" s="56"/>
    </row>
    <row r="519" spans="1:48" x14ac:dyDescent="0.25">
      <c r="A519" s="53" t="s">
        <v>372</v>
      </c>
      <c r="B519" s="53" t="s">
        <v>373</v>
      </c>
      <c r="C519" s="55">
        <v>3666</v>
      </c>
      <c r="D519" s="55">
        <v>2958.34</v>
      </c>
      <c r="E519" s="20">
        <f t="shared" si="16"/>
        <v>-707.65999999999985</v>
      </c>
      <c r="F519" s="6">
        <f t="shared" si="17"/>
        <v>-0.19303327877795959</v>
      </c>
      <c r="I519" s="56"/>
      <c r="J519" s="56"/>
      <c r="K519" s="56"/>
      <c r="P519" s="56"/>
      <c r="AC519" s="56"/>
      <c r="AF519" s="56"/>
      <c r="AT519" s="56"/>
      <c r="AV519" s="56"/>
    </row>
    <row r="520" spans="1:48" x14ac:dyDescent="0.25">
      <c r="A520" s="53" t="s">
        <v>358</v>
      </c>
      <c r="B520" s="53" t="s">
        <v>359</v>
      </c>
      <c r="C520" s="55">
        <v>3486</v>
      </c>
      <c r="D520" s="55">
        <v>2813.08</v>
      </c>
      <c r="E520" s="20">
        <f t="shared" si="16"/>
        <v>-672.92000000000007</v>
      </c>
      <c r="F520" s="6">
        <f t="shared" si="17"/>
        <v>-0.1930349971313827</v>
      </c>
      <c r="I520" s="56"/>
      <c r="J520" s="56"/>
      <c r="K520" s="56"/>
      <c r="P520" s="56"/>
      <c r="AC520" s="56"/>
      <c r="AF520" s="56"/>
      <c r="AT520" s="56"/>
      <c r="AV520" s="56"/>
    </row>
    <row r="521" spans="1:48" x14ac:dyDescent="0.25">
      <c r="A521" s="53" t="s">
        <v>1127</v>
      </c>
      <c r="B521" s="53" t="s">
        <v>1128</v>
      </c>
      <c r="C521" s="55">
        <v>4327</v>
      </c>
      <c r="D521" s="55">
        <v>3491.74</v>
      </c>
      <c r="E521" s="20">
        <f t="shared" si="16"/>
        <v>-835.26000000000022</v>
      </c>
      <c r="F521" s="6">
        <f t="shared" si="17"/>
        <v>-0.19303443494337882</v>
      </c>
      <c r="I521" s="56"/>
      <c r="J521" s="56"/>
      <c r="K521" s="56"/>
      <c r="P521" s="56"/>
      <c r="AC521" s="56"/>
      <c r="AF521" s="56"/>
      <c r="AT521" s="56"/>
      <c r="AV521" s="56"/>
    </row>
    <row r="522" spans="1:48" x14ac:dyDescent="0.25">
      <c r="A522" s="53" t="s">
        <v>799</v>
      </c>
      <c r="B522" s="53" t="s">
        <v>800</v>
      </c>
      <c r="C522" s="55">
        <v>4520</v>
      </c>
      <c r="D522" s="55">
        <v>3647.48</v>
      </c>
      <c r="E522" s="20">
        <f t="shared" si="16"/>
        <v>-872.52</v>
      </c>
      <c r="F522" s="6">
        <f t="shared" si="17"/>
        <v>-0.1930353982300885</v>
      </c>
      <c r="I522" s="56"/>
      <c r="J522" s="56"/>
      <c r="K522" s="56"/>
      <c r="P522" s="56"/>
      <c r="AC522" s="56"/>
      <c r="AF522" s="56"/>
      <c r="AT522" s="56"/>
      <c r="AV522" s="56"/>
    </row>
    <row r="523" spans="1:48" x14ac:dyDescent="0.25">
      <c r="A523" s="53" t="s">
        <v>307</v>
      </c>
      <c r="B523" s="53" t="s">
        <v>308</v>
      </c>
      <c r="C523" s="55">
        <v>4620</v>
      </c>
      <c r="D523" s="55">
        <v>3728.17</v>
      </c>
      <c r="E523" s="20">
        <f t="shared" si="16"/>
        <v>-891.82999999999993</v>
      </c>
      <c r="F523" s="6">
        <f t="shared" si="17"/>
        <v>-0.19303679653679653</v>
      </c>
      <c r="I523" s="56"/>
      <c r="J523" s="56"/>
      <c r="K523" s="56"/>
      <c r="P523" s="56"/>
      <c r="AC523" s="56"/>
      <c r="AF523" s="56"/>
      <c r="AT523" s="56"/>
      <c r="AV523" s="56"/>
    </row>
    <row r="524" spans="1:48" x14ac:dyDescent="0.25">
      <c r="A524" s="53" t="s">
        <v>741</v>
      </c>
      <c r="B524" s="53" t="s">
        <v>742</v>
      </c>
      <c r="C524" s="55">
        <v>4131</v>
      </c>
      <c r="D524" s="55">
        <v>3333.58</v>
      </c>
      <c r="E524" s="20">
        <f t="shared" si="16"/>
        <v>-797.42000000000007</v>
      </c>
      <c r="F524" s="6">
        <f t="shared" si="17"/>
        <v>-0.19303316388283712</v>
      </c>
      <c r="I524" s="56"/>
      <c r="J524" s="56"/>
      <c r="K524" s="56"/>
      <c r="P524" s="56"/>
      <c r="AC524" s="56"/>
      <c r="AF524" s="56"/>
      <c r="AT524" s="56"/>
      <c r="AV524" s="56"/>
    </row>
    <row r="525" spans="1:48" x14ac:dyDescent="0.25">
      <c r="A525" s="53" t="s">
        <v>743</v>
      </c>
      <c r="B525" s="53" t="s">
        <v>744</v>
      </c>
      <c r="C525" s="55">
        <v>4330</v>
      </c>
      <c r="D525" s="55">
        <v>3494.17</v>
      </c>
      <c r="E525" s="20">
        <f t="shared" si="16"/>
        <v>-835.82999999999993</v>
      </c>
      <c r="F525" s="6">
        <f t="shared" si="17"/>
        <v>-0.19303233256351038</v>
      </c>
      <c r="I525" s="56"/>
      <c r="J525" s="56"/>
      <c r="K525" s="56"/>
      <c r="P525" s="56"/>
      <c r="AC525" s="56"/>
      <c r="AF525" s="56"/>
      <c r="AT525" s="56"/>
      <c r="AV525" s="56"/>
    </row>
    <row r="526" spans="1:48" x14ac:dyDescent="0.25">
      <c r="A526" s="53" t="s">
        <v>1902</v>
      </c>
      <c r="B526" s="53" t="s">
        <v>1903</v>
      </c>
      <c r="C526" s="55">
        <v>4466</v>
      </c>
      <c r="D526" s="55">
        <v>3603.91</v>
      </c>
      <c r="E526" s="20">
        <f t="shared" si="16"/>
        <v>-862.09000000000015</v>
      </c>
      <c r="F526" s="6">
        <f t="shared" si="17"/>
        <v>-0.19303403493058668</v>
      </c>
      <c r="I526" s="56"/>
      <c r="J526" s="56"/>
      <c r="K526" s="56"/>
      <c r="P526" s="56"/>
      <c r="AC526" s="56"/>
      <c r="AF526" s="56"/>
      <c r="AT526" s="56"/>
      <c r="AV526" s="56"/>
    </row>
    <row r="527" spans="1:48" x14ac:dyDescent="0.25">
      <c r="A527" s="53" t="s">
        <v>1904</v>
      </c>
      <c r="B527" s="53" t="s">
        <v>1905</v>
      </c>
      <c r="C527" s="55">
        <v>2844</v>
      </c>
      <c r="D527" s="55">
        <v>2295.02</v>
      </c>
      <c r="E527" s="20">
        <f t="shared" si="16"/>
        <v>-548.98</v>
      </c>
      <c r="F527" s="6">
        <f t="shared" si="17"/>
        <v>-0.1930309423347398</v>
      </c>
      <c r="I527" s="56"/>
      <c r="J527" s="56"/>
      <c r="K527" s="56"/>
      <c r="P527" s="56"/>
      <c r="AC527" s="56"/>
      <c r="AF527" s="56"/>
      <c r="AT527" s="56"/>
      <c r="AV527" s="56"/>
    </row>
    <row r="528" spans="1:48" x14ac:dyDescent="0.25">
      <c r="A528" s="53" t="s">
        <v>745</v>
      </c>
      <c r="B528" s="53" t="s">
        <v>746</v>
      </c>
      <c r="C528" s="55">
        <v>724</v>
      </c>
      <c r="D528" s="55">
        <v>672.18</v>
      </c>
      <c r="E528" s="20">
        <f t="shared" si="16"/>
        <v>-51.82000000000005</v>
      </c>
      <c r="F528" s="6">
        <f t="shared" si="17"/>
        <v>-7.1574585635359192E-2</v>
      </c>
      <c r="I528" s="56"/>
      <c r="J528" s="56"/>
      <c r="K528" s="56"/>
      <c r="P528" s="56"/>
      <c r="AC528" s="56"/>
      <c r="AF528" s="56"/>
      <c r="AT528" s="56"/>
      <c r="AV528" s="56"/>
    </row>
    <row r="529" spans="1:48" x14ac:dyDescent="0.25">
      <c r="A529" s="53" t="s">
        <v>1075</v>
      </c>
      <c r="B529" s="53" t="s">
        <v>1076</v>
      </c>
      <c r="C529" s="55">
        <v>1185</v>
      </c>
      <c r="D529" s="55">
        <v>858.79</v>
      </c>
      <c r="E529" s="20">
        <f t="shared" si="16"/>
        <v>-326.21000000000004</v>
      </c>
      <c r="F529" s="6">
        <f t="shared" si="17"/>
        <v>-0.27528270042194097</v>
      </c>
      <c r="I529" s="56"/>
      <c r="J529" s="56"/>
      <c r="K529" s="56"/>
      <c r="P529" s="56"/>
      <c r="AC529" s="56"/>
      <c r="AF529" s="56"/>
      <c r="AT529" s="56"/>
      <c r="AV529" s="56"/>
    </row>
    <row r="530" spans="1:48" x14ac:dyDescent="0.25">
      <c r="A530" s="53" t="s">
        <v>1300</v>
      </c>
      <c r="B530" s="53" t="s">
        <v>1301</v>
      </c>
      <c r="C530" s="55">
        <v>1377</v>
      </c>
      <c r="D530" s="55">
        <v>1278.45</v>
      </c>
      <c r="E530" s="20">
        <f t="shared" si="16"/>
        <v>-98.549999999999955</v>
      </c>
      <c r="F530" s="6">
        <f t="shared" si="17"/>
        <v>-7.156862745098036E-2</v>
      </c>
      <c r="I530" s="56"/>
      <c r="J530" s="56"/>
      <c r="K530" s="56"/>
      <c r="P530" s="56"/>
      <c r="AC530" s="56"/>
      <c r="AF530" s="56"/>
      <c r="AT530" s="56"/>
      <c r="AV530" s="56"/>
    </row>
    <row r="531" spans="1:48" x14ac:dyDescent="0.25">
      <c r="A531" s="53" t="s">
        <v>552</v>
      </c>
      <c r="B531" s="53" t="s">
        <v>553</v>
      </c>
      <c r="C531" s="55">
        <v>766</v>
      </c>
      <c r="D531" s="55">
        <v>3734.89</v>
      </c>
      <c r="E531" s="20">
        <f t="shared" si="16"/>
        <v>2968.89</v>
      </c>
      <c r="F531" s="6">
        <f t="shared" si="17"/>
        <v>3.8758355091383812</v>
      </c>
      <c r="I531" s="56"/>
      <c r="O531" s="56"/>
      <c r="P531" s="56"/>
      <c r="AC531" s="56"/>
      <c r="AF531" s="56"/>
      <c r="AT531" s="56"/>
    </row>
    <row r="532" spans="1:48" x14ac:dyDescent="0.25">
      <c r="A532" s="53" t="s">
        <v>558</v>
      </c>
      <c r="B532" s="53" t="s">
        <v>559</v>
      </c>
      <c r="C532" s="55">
        <v>933</v>
      </c>
      <c r="D532" s="55">
        <v>4311.8</v>
      </c>
      <c r="E532" s="20">
        <f t="shared" si="16"/>
        <v>3378.8</v>
      </c>
      <c r="F532" s="6">
        <f t="shared" si="17"/>
        <v>3.6214362272240086</v>
      </c>
      <c r="I532" s="56"/>
      <c r="O532" s="56"/>
      <c r="P532" s="56"/>
      <c r="AC532" s="56"/>
      <c r="AF532" s="56"/>
      <c r="AT532" s="56"/>
    </row>
    <row r="533" spans="1:48" x14ac:dyDescent="0.25">
      <c r="A533" s="53" t="s">
        <v>416</v>
      </c>
      <c r="B533" s="53" t="s">
        <v>417</v>
      </c>
      <c r="C533" s="55">
        <v>4717</v>
      </c>
      <c r="D533" s="55">
        <v>3806.45</v>
      </c>
      <c r="E533" s="20">
        <f t="shared" si="16"/>
        <v>-910.55000000000018</v>
      </c>
      <c r="F533" s="6">
        <f t="shared" si="17"/>
        <v>-0.1930358278566886</v>
      </c>
      <c r="I533" s="56"/>
      <c r="J533" s="56"/>
      <c r="K533" s="56"/>
      <c r="P533" s="56"/>
      <c r="AC533" s="56"/>
      <c r="AF533" s="56"/>
      <c r="AT533" s="56"/>
      <c r="AV533" s="56"/>
    </row>
    <row r="534" spans="1:48" x14ac:dyDescent="0.25">
      <c r="A534" s="53" t="s">
        <v>1906</v>
      </c>
      <c r="B534" s="53" t="s">
        <v>1907</v>
      </c>
      <c r="C534" s="55">
        <v>595</v>
      </c>
      <c r="D534" s="55">
        <v>552.41999999999996</v>
      </c>
      <c r="E534" s="20">
        <f t="shared" si="16"/>
        <v>-42.580000000000041</v>
      </c>
      <c r="F534" s="6">
        <f t="shared" si="17"/>
        <v>-7.1563025210084105E-2</v>
      </c>
      <c r="I534" s="56"/>
      <c r="J534" s="56"/>
      <c r="K534" s="56"/>
      <c r="P534" s="56"/>
      <c r="AC534" s="56"/>
      <c r="AF534" s="56"/>
      <c r="AT534" s="56"/>
      <c r="AV534" s="56"/>
    </row>
    <row r="535" spans="1:48" x14ac:dyDescent="0.25">
      <c r="A535" s="53" t="s">
        <v>847</v>
      </c>
      <c r="B535" s="53" t="s">
        <v>848</v>
      </c>
      <c r="C535" s="55">
        <v>627</v>
      </c>
      <c r="D535" s="55">
        <v>582.12</v>
      </c>
      <c r="E535" s="20">
        <f t="shared" si="16"/>
        <v>-44.879999999999995</v>
      </c>
      <c r="F535" s="6">
        <f t="shared" si="17"/>
        <v>-7.1578947368421048E-2</v>
      </c>
      <c r="I535" s="56"/>
      <c r="J535" s="56"/>
      <c r="K535" s="56"/>
      <c r="P535" s="56"/>
      <c r="AC535" s="56"/>
      <c r="AF535" s="56"/>
      <c r="AT535" s="56"/>
      <c r="AV535" s="56"/>
    </row>
    <row r="536" spans="1:48" x14ac:dyDescent="0.25">
      <c r="A536" s="53" t="s">
        <v>311</v>
      </c>
      <c r="B536" s="53" t="s">
        <v>312</v>
      </c>
      <c r="C536" s="55">
        <v>5774</v>
      </c>
      <c r="D536" s="55">
        <v>4659.42</v>
      </c>
      <c r="E536" s="20">
        <f t="shared" si="16"/>
        <v>-1114.58</v>
      </c>
      <c r="F536" s="6">
        <f t="shared" si="17"/>
        <v>-0.19303429165223415</v>
      </c>
      <c r="I536" s="56"/>
      <c r="J536" s="56"/>
      <c r="K536" s="56"/>
      <c r="P536" s="56"/>
      <c r="AC536" s="56"/>
      <c r="AF536" s="56"/>
      <c r="AT536" s="56"/>
      <c r="AV536" s="56"/>
    </row>
    <row r="537" spans="1:48" x14ac:dyDescent="0.25">
      <c r="B537" s="28" t="s">
        <v>313</v>
      </c>
      <c r="C537" s="57">
        <f>SUM(C2:C536)</f>
        <v>2098668</v>
      </c>
      <c r="D537" s="57">
        <f>SUM(D2:D536)</f>
        <v>1803849.2999999996</v>
      </c>
      <c r="E537" s="18">
        <f>SUM(E2:E536)</f>
        <v>-294818.69999999995</v>
      </c>
    </row>
    <row r="538" spans="1:48" x14ac:dyDescent="0.25">
      <c r="B538" s="28" t="s">
        <v>314</v>
      </c>
      <c r="C538" s="58">
        <f>E537/C537</f>
        <v>-0.14047896094093967</v>
      </c>
      <c r="D538" s="59"/>
      <c r="E538" s="19"/>
    </row>
    <row r="539" spans="1:48" x14ac:dyDescent="0.25">
      <c r="B539" s="28" t="s">
        <v>315</v>
      </c>
      <c r="C539" s="59">
        <f>COUNT(D2:D536)</f>
        <v>535</v>
      </c>
      <c r="D539" s="59"/>
      <c r="E539" s="19"/>
    </row>
    <row r="540" spans="1:48" x14ac:dyDescent="0.25">
      <c r="B540" s="27"/>
    </row>
    <row r="541" spans="1:48" x14ac:dyDescent="0.25">
      <c r="A541" s="28" t="s">
        <v>17</v>
      </c>
    </row>
    <row r="542" spans="1:48" x14ac:dyDescent="0.25">
      <c r="A542" s="27" t="s">
        <v>18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390"/>
  <sheetViews>
    <sheetView zoomScaleNormal="100" workbookViewId="0"/>
  </sheetViews>
  <sheetFormatPr defaultColWidth="8.875" defaultRowHeight="14.3" x14ac:dyDescent="0.25"/>
  <cols>
    <col min="1" max="1" width="9.875" style="27" customWidth="1"/>
    <col min="2" max="2" width="45.375" style="27" customWidth="1"/>
    <col min="3" max="3" width="20.625" style="27" customWidth="1"/>
    <col min="4" max="4" width="14" style="27" customWidth="1"/>
    <col min="5" max="5" width="12.625" style="27" customWidth="1"/>
    <col min="6" max="1024" width="8.875" style="27"/>
  </cols>
  <sheetData>
    <row r="1" spans="1:6" s="28" customFormat="1" x14ac:dyDescent="0.25">
      <c r="A1" s="28" t="s">
        <v>21</v>
      </c>
      <c r="B1" s="28" t="s">
        <v>22</v>
      </c>
      <c r="C1" s="29" t="s">
        <v>23</v>
      </c>
      <c r="D1" s="28" t="s">
        <v>24</v>
      </c>
      <c r="E1" s="19" t="s">
        <v>25</v>
      </c>
      <c r="F1" s="28" t="s">
        <v>26</v>
      </c>
    </row>
    <row r="2" spans="1:6" x14ac:dyDescent="0.25">
      <c r="A2" s="27" t="s">
        <v>955</v>
      </c>
      <c r="B2" s="27" t="s">
        <v>956</v>
      </c>
      <c r="C2" s="30">
        <v>584</v>
      </c>
      <c r="D2" s="30">
        <v>420.78</v>
      </c>
      <c r="E2" s="20">
        <f>D2-C2</f>
        <v>-163.22000000000003</v>
      </c>
      <c r="F2" s="6">
        <f>IFERROR(E2/C2,0)</f>
        <v>-0.27948630136986308</v>
      </c>
    </row>
    <row r="3" spans="1:6" x14ac:dyDescent="0.25">
      <c r="A3" s="27" t="s">
        <v>27</v>
      </c>
      <c r="B3" s="27" t="s">
        <v>583</v>
      </c>
      <c r="C3" s="30">
        <v>4475</v>
      </c>
      <c r="D3" s="30">
        <v>4066.97</v>
      </c>
      <c r="E3" s="20">
        <f>D3-C3</f>
        <v>-408.0300000000002</v>
      </c>
      <c r="F3" s="6">
        <f>IFERROR(E3/C3,0)</f>
        <v>-9.117988826815647E-2</v>
      </c>
    </row>
    <row r="4" spans="1:6" x14ac:dyDescent="0.25">
      <c r="A4" s="27" t="s">
        <v>343</v>
      </c>
      <c r="B4" s="27" t="s">
        <v>344</v>
      </c>
      <c r="C4" s="30">
        <v>2128</v>
      </c>
      <c r="D4" s="30">
        <v>1933.97</v>
      </c>
      <c r="E4" s="20">
        <f>D4-C4</f>
        <v>-194.02999999999997</v>
      </c>
      <c r="F4" s="6">
        <f>IFERROR(E4/C4,0)</f>
        <v>-9.1179511278195471E-2</v>
      </c>
    </row>
    <row r="5" spans="1:6" x14ac:dyDescent="0.25">
      <c r="A5" s="27" t="s">
        <v>1172</v>
      </c>
      <c r="B5" s="27" t="s">
        <v>1173</v>
      </c>
      <c r="C5" s="30">
        <v>1105</v>
      </c>
      <c r="D5" s="30">
        <v>1004.26</v>
      </c>
      <c r="E5" s="20">
        <f>D5-C5</f>
        <v>-100.74000000000001</v>
      </c>
      <c r="F5" s="6">
        <f>IFERROR(E5/C5,0)</f>
        <v>-9.1167420814479649E-2</v>
      </c>
    </row>
    <row r="6" spans="1:6" x14ac:dyDescent="0.25">
      <c r="A6" s="27" t="s">
        <v>1092</v>
      </c>
      <c r="B6" s="27" t="s">
        <v>1093</v>
      </c>
      <c r="C6" s="30">
        <v>3980</v>
      </c>
      <c r="D6" s="30">
        <v>3617.11</v>
      </c>
      <c r="E6" s="20">
        <f>D6-C6</f>
        <v>-362.88999999999987</v>
      </c>
      <c r="F6" s="6">
        <f>IFERROR(E6/C6,0)</f>
        <v>-9.117839195979896E-2</v>
      </c>
    </row>
    <row r="7" spans="1:6" x14ac:dyDescent="0.25">
      <c r="A7" s="27" t="s">
        <v>586</v>
      </c>
      <c r="B7" s="27" t="s">
        <v>587</v>
      </c>
      <c r="C7" s="30">
        <v>10708</v>
      </c>
      <c r="D7" s="30">
        <v>9731.66</v>
      </c>
      <c r="E7" s="20">
        <f>D7-C7</f>
        <v>-976.34000000000015</v>
      </c>
      <c r="F7" s="6">
        <f>IFERROR(E7/C7,0)</f>
        <v>-9.1178558087411293E-2</v>
      </c>
    </row>
    <row r="8" spans="1:6" x14ac:dyDescent="0.25">
      <c r="A8" s="27" t="s">
        <v>1174</v>
      </c>
      <c r="B8" s="27" t="s">
        <v>1175</v>
      </c>
      <c r="C8" s="30">
        <v>732</v>
      </c>
      <c r="D8" s="30">
        <v>599.82000000000005</v>
      </c>
      <c r="E8" s="20">
        <f>D8-C8</f>
        <v>-132.17999999999995</v>
      </c>
      <c r="F8" s="6">
        <f>IFERROR(E8/C8,0)</f>
        <v>-0.1805737704918032</v>
      </c>
    </row>
    <row r="9" spans="1:6" x14ac:dyDescent="0.25">
      <c r="A9" s="27" t="s">
        <v>749</v>
      </c>
      <c r="B9" s="27" t="s">
        <v>750</v>
      </c>
      <c r="C9" s="30">
        <v>6285</v>
      </c>
      <c r="D9" s="30">
        <v>5711.94</v>
      </c>
      <c r="E9" s="20">
        <f>D9-C9</f>
        <v>-573.0600000000004</v>
      </c>
      <c r="F9" s="6">
        <f>IFERROR(E9/C9,0)</f>
        <v>-9.1178997613365217E-2</v>
      </c>
    </row>
    <row r="10" spans="1:6" x14ac:dyDescent="0.25">
      <c r="A10" s="27" t="s">
        <v>909</v>
      </c>
      <c r="B10" s="27" t="s">
        <v>910</v>
      </c>
      <c r="C10" s="30">
        <v>3996</v>
      </c>
      <c r="D10" s="30">
        <v>3194.5</v>
      </c>
      <c r="E10" s="20">
        <f>D10-C10</f>
        <v>-801.5</v>
      </c>
      <c r="F10" s="6">
        <f>IFERROR(E10/C10,0)</f>
        <v>-0.20057557557557557</v>
      </c>
    </row>
    <row r="11" spans="1:6" x14ac:dyDescent="0.25">
      <c r="A11" s="27" t="s">
        <v>911</v>
      </c>
      <c r="B11" s="27" t="s">
        <v>912</v>
      </c>
      <c r="C11" s="30">
        <v>1882</v>
      </c>
      <c r="D11" s="30">
        <v>1491.37</v>
      </c>
      <c r="E11" s="20">
        <f>D11-C11</f>
        <v>-390.63000000000011</v>
      </c>
      <c r="F11" s="6">
        <f>IFERROR(E11/C11,0)</f>
        <v>-0.20756110520722643</v>
      </c>
    </row>
    <row r="12" spans="1:6" x14ac:dyDescent="0.25">
      <c r="A12" s="27" t="s">
        <v>937</v>
      </c>
      <c r="B12" s="27" t="s">
        <v>938</v>
      </c>
      <c r="C12" s="30">
        <v>1913</v>
      </c>
      <c r="D12" s="30">
        <v>1294.1600000000001</v>
      </c>
      <c r="E12" s="20">
        <f>D12-C12</f>
        <v>-618.83999999999992</v>
      </c>
      <c r="F12" s="6">
        <f>IFERROR(E12/C12,0)</f>
        <v>-0.32349189754312596</v>
      </c>
    </row>
    <row r="13" spans="1:6" x14ac:dyDescent="0.25">
      <c r="A13" s="27" t="s">
        <v>957</v>
      </c>
      <c r="B13" s="27" t="s">
        <v>958</v>
      </c>
      <c r="C13" s="30">
        <v>1250</v>
      </c>
      <c r="D13" s="30">
        <v>1024.24</v>
      </c>
      <c r="E13" s="20">
        <f>D13-C13</f>
        <v>-225.76</v>
      </c>
      <c r="F13" s="6">
        <f>IFERROR(E13/C13,0)</f>
        <v>-0.18060799999999999</v>
      </c>
    </row>
    <row r="14" spans="1:6" x14ac:dyDescent="0.25">
      <c r="A14" s="27" t="s">
        <v>1180</v>
      </c>
      <c r="B14" s="27" t="s">
        <v>1181</v>
      </c>
      <c r="C14" s="30">
        <v>1936</v>
      </c>
      <c r="D14" s="30">
        <v>1581.36</v>
      </c>
      <c r="E14" s="20">
        <f>D14-C14</f>
        <v>-354.6400000000001</v>
      </c>
      <c r="F14" s="6">
        <f>IFERROR(E14/C14,0)</f>
        <v>-0.18318181818181822</v>
      </c>
    </row>
    <row r="15" spans="1:6" x14ac:dyDescent="0.25">
      <c r="A15" s="27" t="s">
        <v>927</v>
      </c>
      <c r="B15" s="27" t="s">
        <v>928</v>
      </c>
      <c r="C15" s="30">
        <v>2383</v>
      </c>
      <c r="D15" s="30">
        <v>1897.62</v>
      </c>
      <c r="E15" s="20">
        <f>D15-C15</f>
        <v>-485.38000000000011</v>
      </c>
      <c r="F15" s="6">
        <f>IFERROR(E15/C15,0)</f>
        <v>-0.20368443138900549</v>
      </c>
    </row>
    <row r="16" spans="1:6" x14ac:dyDescent="0.25">
      <c r="A16" s="27" t="s">
        <v>975</v>
      </c>
      <c r="B16" s="27" t="s">
        <v>976</v>
      </c>
      <c r="C16" s="30">
        <v>2090</v>
      </c>
      <c r="D16" s="30">
        <v>1426.86</v>
      </c>
      <c r="E16" s="20">
        <f>D16-C16</f>
        <v>-663.1400000000001</v>
      </c>
      <c r="F16" s="6">
        <f>IFERROR(E16/C16,0)</f>
        <v>-0.31729186602870818</v>
      </c>
    </row>
    <row r="17" spans="1:6" x14ac:dyDescent="0.25">
      <c r="A17" s="27" t="s">
        <v>977</v>
      </c>
      <c r="B17" s="27" t="s">
        <v>978</v>
      </c>
      <c r="C17" s="30">
        <v>1333</v>
      </c>
      <c r="D17" s="30">
        <v>1020.61</v>
      </c>
      <c r="E17" s="20">
        <f>D17-C17</f>
        <v>-312.39</v>
      </c>
      <c r="F17" s="6">
        <f>IFERROR(E17/C17,0)</f>
        <v>-0.23435108777194297</v>
      </c>
    </row>
    <row r="18" spans="1:6" x14ac:dyDescent="0.25">
      <c r="A18" s="27" t="s">
        <v>993</v>
      </c>
      <c r="B18" s="27" t="s">
        <v>994</v>
      </c>
      <c r="C18" s="30">
        <v>1496</v>
      </c>
      <c r="D18" s="30">
        <v>911.56</v>
      </c>
      <c r="E18" s="20">
        <f>D18-C18</f>
        <v>-584.44000000000005</v>
      </c>
      <c r="F18" s="6">
        <f>IFERROR(E18/C18,0)</f>
        <v>-0.39066844919786098</v>
      </c>
    </row>
    <row r="19" spans="1:6" x14ac:dyDescent="0.25">
      <c r="A19" s="27" t="s">
        <v>471</v>
      </c>
      <c r="B19" s="27" t="s">
        <v>472</v>
      </c>
      <c r="C19" s="30">
        <v>1607</v>
      </c>
      <c r="D19" s="30">
        <v>1345.06</v>
      </c>
      <c r="E19" s="20">
        <f>D19-C19</f>
        <v>-261.94000000000005</v>
      </c>
      <c r="F19" s="6">
        <f>IFERROR(E19/C19,0)</f>
        <v>-0.16299937772246426</v>
      </c>
    </row>
    <row r="20" spans="1:6" x14ac:dyDescent="0.25">
      <c r="A20" s="27" t="s">
        <v>1186</v>
      </c>
      <c r="B20" s="27" t="s">
        <v>1187</v>
      </c>
      <c r="C20" s="30">
        <v>1470</v>
      </c>
      <c r="D20" s="30">
        <v>1335.97</v>
      </c>
      <c r="E20" s="20">
        <f>D20-C20</f>
        <v>-134.02999999999997</v>
      </c>
      <c r="F20" s="6">
        <f>IFERROR(E20/C20,0)</f>
        <v>-9.1176870748299305E-2</v>
      </c>
    </row>
    <row r="21" spans="1:6" x14ac:dyDescent="0.25">
      <c r="A21" s="27" t="s">
        <v>1188</v>
      </c>
      <c r="B21" s="27" t="s">
        <v>1189</v>
      </c>
      <c r="C21" s="30">
        <v>997</v>
      </c>
      <c r="D21" s="30">
        <v>897.91</v>
      </c>
      <c r="E21" s="20">
        <f>D21-C21</f>
        <v>-99.090000000000032</v>
      </c>
      <c r="F21" s="6">
        <f>IFERROR(E21/C21,0)</f>
        <v>-9.938816449348048E-2</v>
      </c>
    </row>
    <row r="22" spans="1:6" x14ac:dyDescent="0.25">
      <c r="A22" s="27" t="s">
        <v>31</v>
      </c>
      <c r="B22" s="27" t="s">
        <v>32</v>
      </c>
      <c r="C22" s="30">
        <v>16814</v>
      </c>
      <c r="D22" s="30">
        <v>15280.91</v>
      </c>
      <c r="E22" s="20">
        <f>D22-C22</f>
        <v>-1533.0900000000001</v>
      </c>
      <c r="F22" s="6">
        <f>IFERROR(E22/C22,0)</f>
        <v>-9.117937433091472E-2</v>
      </c>
    </row>
    <row r="23" spans="1:6" x14ac:dyDescent="0.25">
      <c r="A23" s="27" t="s">
        <v>364</v>
      </c>
      <c r="B23" s="27" t="s">
        <v>365</v>
      </c>
      <c r="C23" s="30">
        <v>8943</v>
      </c>
      <c r="D23" s="30">
        <v>8127.58</v>
      </c>
      <c r="E23" s="20">
        <f>D23-C23</f>
        <v>-815.42000000000007</v>
      </c>
      <c r="F23" s="6">
        <f>IFERROR(E23/C23,0)</f>
        <v>-9.1179693615117977E-2</v>
      </c>
    </row>
    <row r="24" spans="1:6" x14ac:dyDescent="0.25">
      <c r="A24" s="27" t="s">
        <v>420</v>
      </c>
      <c r="B24" s="27" t="s">
        <v>421</v>
      </c>
      <c r="C24" s="30">
        <v>2052</v>
      </c>
      <c r="D24" s="30">
        <v>1864.9</v>
      </c>
      <c r="E24" s="20">
        <f>D24-C24</f>
        <v>-187.09999999999991</v>
      </c>
      <c r="F24" s="6">
        <f>IFERROR(E24/C24,0)</f>
        <v>-9.1179337231968763E-2</v>
      </c>
    </row>
    <row r="25" spans="1:6" x14ac:dyDescent="0.25">
      <c r="A25" s="27" t="s">
        <v>1149</v>
      </c>
      <c r="B25" s="27" t="s">
        <v>1150</v>
      </c>
      <c r="C25" s="30">
        <v>413</v>
      </c>
      <c r="D25" s="30">
        <v>298.08999999999997</v>
      </c>
      <c r="E25" s="20">
        <f>D25-C25</f>
        <v>-114.91000000000003</v>
      </c>
      <c r="F25" s="6">
        <f>IFERROR(E25/C25,0)</f>
        <v>-0.27823244552058118</v>
      </c>
    </row>
    <row r="26" spans="1:6" x14ac:dyDescent="0.25">
      <c r="A26" s="27" t="s">
        <v>1051</v>
      </c>
      <c r="B26" s="27" t="s">
        <v>1052</v>
      </c>
      <c r="C26" s="30">
        <v>1175</v>
      </c>
      <c r="D26" s="30">
        <v>876.1</v>
      </c>
      <c r="E26" s="20">
        <f>D26-C26</f>
        <v>-298.89999999999998</v>
      </c>
      <c r="F26" s="6">
        <f>IFERROR(E26/C26,0)</f>
        <v>-0.25438297872340426</v>
      </c>
    </row>
    <row r="27" spans="1:6" x14ac:dyDescent="0.25">
      <c r="A27" s="27" t="s">
        <v>1077</v>
      </c>
      <c r="B27" s="27" t="s">
        <v>1078</v>
      </c>
      <c r="C27" s="30">
        <v>1879</v>
      </c>
      <c r="D27" s="30">
        <v>1507.73</v>
      </c>
      <c r="E27" s="20">
        <f>D27-C27</f>
        <v>-371.27</v>
      </c>
      <c r="F27" s="6">
        <f>IFERROR(E27/C27,0)</f>
        <v>-0.19758914316125598</v>
      </c>
    </row>
    <row r="28" spans="1:6" x14ac:dyDescent="0.25">
      <c r="A28" s="27" t="s">
        <v>1190</v>
      </c>
      <c r="B28" s="27" t="s">
        <v>1191</v>
      </c>
      <c r="C28" s="30">
        <v>3779</v>
      </c>
      <c r="D28" s="30">
        <v>3354</v>
      </c>
      <c r="E28" s="20">
        <f>D28-C28</f>
        <v>-425</v>
      </c>
      <c r="F28" s="6">
        <f>IFERROR(E28/C28,0)</f>
        <v>-0.112463614712887</v>
      </c>
    </row>
    <row r="29" spans="1:6" x14ac:dyDescent="0.25">
      <c r="A29" s="27" t="s">
        <v>827</v>
      </c>
      <c r="B29" s="27" t="s">
        <v>828</v>
      </c>
      <c r="C29" s="30">
        <v>5465</v>
      </c>
      <c r="D29" s="30">
        <v>4966.7</v>
      </c>
      <c r="E29" s="20">
        <f>D29-C29</f>
        <v>-498.30000000000018</v>
      </c>
      <c r="F29" s="6">
        <f>IFERROR(E29/C29,0)</f>
        <v>-9.1180237877401676E-2</v>
      </c>
    </row>
    <row r="30" spans="1:6" x14ac:dyDescent="0.25">
      <c r="A30" s="27" t="s">
        <v>33</v>
      </c>
      <c r="B30" s="27" t="s">
        <v>34</v>
      </c>
      <c r="C30" s="30">
        <v>2929</v>
      </c>
      <c r="D30" s="30">
        <v>2661.93</v>
      </c>
      <c r="E30" s="20">
        <f>D30-C30</f>
        <v>-267.07000000000016</v>
      </c>
      <c r="F30" s="6">
        <f>IFERROR(E30/C30,0)</f>
        <v>-9.1181290542847446E-2</v>
      </c>
    </row>
    <row r="31" spans="1:6" x14ac:dyDescent="0.25">
      <c r="A31" s="27" t="s">
        <v>893</v>
      </c>
      <c r="B31" s="27" t="s">
        <v>894</v>
      </c>
      <c r="C31" s="30">
        <v>1737</v>
      </c>
      <c r="D31" s="30">
        <v>1274.17</v>
      </c>
      <c r="E31" s="20">
        <f>D31-C31</f>
        <v>-462.82999999999993</v>
      </c>
      <c r="F31" s="6">
        <f>IFERROR(E31/C31,0)</f>
        <v>-0.26645365572826707</v>
      </c>
    </row>
    <row r="32" spans="1:6" x14ac:dyDescent="0.25">
      <c r="A32" s="27" t="s">
        <v>895</v>
      </c>
      <c r="B32" s="27" t="s">
        <v>896</v>
      </c>
      <c r="C32" s="30">
        <v>792</v>
      </c>
      <c r="D32" s="30">
        <v>518.03</v>
      </c>
      <c r="E32" s="20">
        <f>D32-C32</f>
        <v>-273.97000000000003</v>
      </c>
      <c r="F32" s="6">
        <f>IFERROR(E32/C32,0)</f>
        <v>-0.34592171717171721</v>
      </c>
    </row>
    <row r="33" spans="1:6" x14ac:dyDescent="0.25">
      <c r="A33" s="27" t="s">
        <v>913</v>
      </c>
      <c r="B33" s="27" t="s">
        <v>914</v>
      </c>
      <c r="C33" s="30">
        <v>2198</v>
      </c>
      <c r="D33" s="30">
        <v>1635.88</v>
      </c>
      <c r="E33" s="20">
        <f>D33-C33</f>
        <v>-562.11999999999989</v>
      </c>
      <c r="F33" s="6">
        <f>IFERROR(E33/C33,0)</f>
        <v>-0.25574158325750679</v>
      </c>
    </row>
    <row r="34" spans="1:6" x14ac:dyDescent="0.25">
      <c r="A34" s="27" t="s">
        <v>859</v>
      </c>
      <c r="B34" s="27" t="s">
        <v>860</v>
      </c>
      <c r="C34" s="30">
        <v>9745</v>
      </c>
      <c r="D34" s="30">
        <v>8856.4599999999991</v>
      </c>
      <c r="E34" s="20">
        <f>D34-C34</f>
        <v>-888.54000000000087</v>
      </c>
      <c r="F34" s="6">
        <f>IFERROR(E34/C34,0)</f>
        <v>-9.1179066187788704E-2</v>
      </c>
    </row>
    <row r="35" spans="1:6" x14ac:dyDescent="0.25">
      <c r="A35" s="27" t="s">
        <v>592</v>
      </c>
      <c r="B35" s="27" t="s">
        <v>593</v>
      </c>
      <c r="C35" s="30">
        <v>14334</v>
      </c>
      <c r="D35" s="30">
        <v>13027.03</v>
      </c>
      <c r="E35" s="20">
        <f>D35-C35</f>
        <v>-1306.9699999999993</v>
      </c>
      <c r="F35" s="6">
        <f>IFERROR(E35/C35,0)</f>
        <v>-9.1179712571508253E-2</v>
      </c>
    </row>
    <row r="36" spans="1:6" x14ac:dyDescent="0.25">
      <c r="A36" s="27" t="s">
        <v>797</v>
      </c>
      <c r="B36" s="27" t="s">
        <v>798</v>
      </c>
      <c r="C36" s="30">
        <v>686</v>
      </c>
      <c r="D36" s="30">
        <v>623.46</v>
      </c>
      <c r="E36" s="20">
        <f>D36-C36</f>
        <v>-62.539999999999964</v>
      </c>
      <c r="F36" s="6">
        <f>IFERROR(E36/C36,0)</f>
        <v>-9.116618075801744E-2</v>
      </c>
    </row>
    <row r="37" spans="1:6" x14ac:dyDescent="0.25">
      <c r="A37" s="27" t="s">
        <v>39</v>
      </c>
      <c r="B37" s="27" t="s">
        <v>40</v>
      </c>
      <c r="C37" s="30">
        <v>4147</v>
      </c>
      <c r="D37" s="30">
        <v>3768.88</v>
      </c>
      <c r="E37" s="20">
        <f>D37-C37</f>
        <v>-378.11999999999989</v>
      </c>
      <c r="F37" s="6">
        <f>IFERROR(E37/C37,0)</f>
        <v>-9.1179165661924258E-2</v>
      </c>
    </row>
    <row r="38" spans="1:6" x14ac:dyDescent="0.25">
      <c r="A38" s="27" t="s">
        <v>41</v>
      </c>
      <c r="B38" s="27" t="s">
        <v>42</v>
      </c>
      <c r="C38" s="30">
        <v>13159</v>
      </c>
      <c r="D38" s="30">
        <v>11959.17</v>
      </c>
      <c r="E38" s="20">
        <f>D38-C38</f>
        <v>-1199.83</v>
      </c>
      <c r="F38" s="6">
        <f>IFERROR(E38/C38,0)</f>
        <v>-9.1179420928641994E-2</v>
      </c>
    </row>
    <row r="39" spans="1:6" x14ac:dyDescent="0.25">
      <c r="A39" s="27" t="s">
        <v>995</v>
      </c>
      <c r="B39" s="27" t="s">
        <v>996</v>
      </c>
      <c r="C39" s="30">
        <v>1817</v>
      </c>
      <c r="D39" s="30">
        <v>1651.33</v>
      </c>
      <c r="E39" s="20">
        <f>D39-C39</f>
        <v>-165.67000000000007</v>
      </c>
      <c r="F39" s="6">
        <f>IFERROR(E39/C39,0)</f>
        <v>-9.1177765547605982E-2</v>
      </c>
    </row>
    <row r="40" spans="1:6" x14ac:dyDescent="0.25">
      <c r="A40" s="27" t="s">
        <v>1009</v>
      </c>
      <c r="B40" s="27" t="s">
        <v>1010</v>
      </c>
      <c r="C40" s="30">
        <v>1049</v>
      </c>
      <c r="D40" s="30">
        <v>953.36</v>
      </c>
      <c r="E40" s="20">
        <f>D40-C40</f>
        <v>-95.639999999999986</v>
      </c>
      <c r="F40" s="6">
        <f>IFERROR(E40/C40,0)</f>
        <v>-9.1172545281220194E-2</v>
      </c>
    </row>
    <row r="41" spans="1:6" x14ac:dyDescent="0.25">
      <c r="A41" s="27" t="s">
        <v>43</v>
      </c>
      <c r="B41" s="27" t="s">
        <v>44</v>
      </c>
      <c r="C41" s="30">
        <v>15652</v>
      </c>
      <c r="D41" s="30">
        <v>14224.86</v>
      </c>
      <c r="E41" s="20">
        <f>D41-C41</f>
        <v>-1427.1399999999994</v>
      </c>
      <c r="F41" s="6">
        <f>IFERROR(E41/C41,0)</f>
        <v>-9.1179401993355447E-2</v>
      </c>
    </row>
    <row r="42" spans="1:6" x14ac:dyDescent="0.25">
      <c r="A42" s="27" t="s">
        <v>1025</v>
      </c>
      <c r="B42" s="27" t="s">
        <v>1026</v>
      </c>
      <c r="C42" s="30">
        <v>12774</v>
      </c>
      <c r="D42" s="30">
        <v>11609.27</v>
      </c>
      <c r="E42" s="20">
        <f>D42-C42</f>
        <v>-1164.7299999999996</v>
      </c>
      <c r="F42" s="6">
        <f>IFERROR(E42/C42,0)</f>
        <v>-9.1179740097072137E-2</v>
      </c>
    </row>
    <row r="43" spans="1:6" x14ac:dyDescent="0.25">
      <c r="A43" s="27" t="s">
        <v>1194</v>
      </c>
      <c r="B43" s="27" t="s">
        <v>1195</v>
      </c>
      <c r="C43" s="30">
        <v>8449</v>
      </c>
      <c r="D43" s="30">
        <v>7678.62</v>
      </c>
      <c r="E43" s="20">
        <f>D43-C43</f>
        <v>-770.38000000000011</v>
      </c>
      <c r="F43" s="6">
        <f>IFERROR(E43/C43,0)</f>
        <v>-9.118002130429638E-2</v>
      </c>
    </row>
    <row r="44" spans="1:6" x14ac:dyDescent="0.25">
      <c r="A44" s="27" t="s">
        <v>1196</v>
      </c>
      <c r="B44" s="27" t="s">
        <v>1197</v>
      </c>
      <c r="C44" s="30">
        <v>6340</v>
      </c>
      <c r="D44" s="30">
        <v>5761.92</v>
      </c>
      <c r="E44" s="20">
        <f>D44-C44</f>
        <v>-578.07999999999993</v>
      </c>
      <c r="F44" s="6">
        <f>IFERROR(E44/C44,0)</f>
        <v>-9.1179810725552035E-2</v>
      </c>
    </row>
    <row r="45" spans="1:6" x14ac:dyDescent="0.25">
      <c r="A45" s="27" t="s">
        <v>45</v>
      </c>
      <c r="B45" s="27" t="s">
        <v>46</v>
      </c>
      <c r="C45" s="30">
        <v>7327</v>
      </c>
      <c r="D45" s="30">
        <v>6658.93</v>
      </c>
      <c r="E45" s="20">
        <f>D45-C45</f>
        <v>-668.06999999999971</v>
      </c>
      <c r="F45" s="6">
        <f>IFERROR(E45/C45,0)</f>
        <v>-9.1179200218370365E-2</v>
      </c>
    </row>
    <row r="46" spans="1:6" x14ac:dyDescent="0.25">
      <c r="A46" s="27" t="s">
        <v>374</v>
      </c>
      <c r="B46" s="27" t="s">
        <v>375</v>
      </c>
      <c r="C46" s="30">
        <v>1892</v>
      </c>
      <c r="D46" s="30">
        <v>1719.49</v>
      </c>
      <c r="E46" s="20">
        <f>D46-C46</f>
        <v>-172.51</v>
      </c>
      <c r="F46" s="6">
        <f>IFERROR(E46/C46,0)</f>
        <v>-9.1178646934460886E-2</v>
      </c>
    </row>
    <row r="47" spans="1:6" x14ac:dyDescent="0.25">
      <c r="A47" s="27" t="s">
        <v>594</v>
      </c>
      <c r="B47" s="27" t="s">
        <v>595</v>
      </c>
      <c r="C47" s="30">
        <v>4869</v>
      </c>
      <c r="D47" s="30">
        <v>4206.0200000000004</v>
      </c>
      <c r="E47" s="20">
        <f>D47-C47</f>
        <v>-662.97999999999956</v>
      </c>
      <c r="F47" s="6">
        <f>IFERROR(E47/C47,0)</f>
        <v>-0.13616348326144989</v>
      </c>
    </row>
    <row r="48" spans="1:6" x14ac:dyDescent="0.25">
      <c r="A48" s="27" t="s">
        <v>47</v>
      </c>
      <c r="B48" s="27" t="s">
        <v>48</v>
      </c>
      <c r="C48" s="30">
        <v>3857</v>
      </c>
      <c r="D48" s="30">
        <v>3505.32</v>
      </c>
      <c r="E48" s="20">
        <f>D48-C48</f>
        <v>-351.67999999999984</v>
      </c>
      <c r="F48" s="6">
        <f>IFERROR(E48/C48,0)</f>
        <v>-9.1179673321234084E-2</v>
      </c>
    </row>
    <row r="49" spans="1:6" x14ac:dyDescent="0.25">
      <c r="A49" s="27" t="s">
        <v>508</v>
      </c>
      <c r="B49" s="27" t="s">
        <v>509</v>
      </c>
      <c r="C49" s="30">
        <v>13172</v>
      </c>
      <c r="D49" s="30">
        <v>11970.98</v>
      </c>
      <c r="E49" s="20">
        <f>D49-C49</f>
        <v>-1201.0200000000004</v>
      </c>
      <c r="F49" s="6">
        <f>IFERROR(E49/C49,0)</f>
        <v>-9.1179775280898906E-2</v>
      </c>
    </row>
    <row r="50" spans="1:6" x14ac:dyDescent="0.25">
      <c r="A50" s="27" t="s">
        <v>897</v>
      </c>
      <c r="B50" s="27" t="s">
        <v>898</v>
      </c>
      <c r="C50" s="30">
        <v>6507</v>
      </c>
      <c r="D50" s="30">
        <v>5913.69</v>
      </c>
      <c r="E50" s="20">
        <f>D50-C50</f>
        <v>-593.3100000000004</v>
      </c>
      <c r="F50" s="6">
        <f>IFERROR(E50/C50,0)</f>
        <v>-9.1180267404333853E-2</v>
      </c>
    </row>
    <row r="51" spans="1:6" x14ac:dyDescent="0.25">
      <c r="A51" s="27" t="s">
        <v>761</v>
      </c>
      <c r="B51" s="27" t="s">
        <v>762</v>
      </c>
      <c r="C51" s="30">
        <v>8342</v>
      </c>
      <c r="D51" s="30">
        <v>7581.38</v>
      </c>
      <c r="E51" s="20">
        <f>D51-C51</f>
        <v>-760.61999999999989</v>
      </c>
      <c r="F51" s="6">
        <f>IFERROR(E51/C51,0)</f>
        <v>-9.1179573243826403E-2</v>
      </c>
    </row>
    <row r="52" spans="1:6" x14ac:dyDescent="0.25">
      <c r="A52" s="27" t="s">
        <v>49</v>
      </c>
      <c r="B52" s="27" t="s">
        <v>564</v>
      </c>
      <c r="C52" s="30">
        <v>2402</v>
      </c>
      <c r="D52" s="30">
        <v>5742.41</v>
      </c>
      <c r="E52" s="20">
        <f>D52-C52</f>
        <v>3340.41</v>
      </c>
      <c r="F52" s="6">
        <f>IFERROR(E52/C52,0)</f>
        <v>1.3906786011656951</v>
      </c>
    </row>
    <row r="53" spans="1:6" x14ac:dyDescent="0.25">
      <c r="A53" s="27" t="s">
        <v>53</v>
      </c>
      <c r="B53" s="27" t="s">
        <v>54</v>
      </c>
      <c r="C53" s="30">
        <v>5980</v>
      </c>
      <c r="D53" s="30">
        <v>5434.76</v>
      </c>
      <c r="E53" s="20">
        <f>D53-C53</f>
        <v>-545.23999999999978</v>
      </c>
      <c r="F53" s="6">
        <f>IFERROR(E53/C53,0)</f>
        <v>-9.1177257525083572E-2</v>
      </c>
    </row>
    <row r="54" spans="1:6" x14ac:dyDescent="0.25">
      <c r="A54" s="27" t="s">
        <v>929</v>
      </c>
      <c r="B54" s="27" t="s">
        <v>930</v>
      </c>
      <c r="C54" s="30">
        <v>1421</v>
      </c>
      <c r="D54" s="30">
        <v>1291.43</v>
      </c>
      <c r="E54" s="20">
        <f>D54-C54</f>
        <v>-129.56999999999994</v>
      </c>
      <c r="F54" s="6">
        <f>IFERROR(E54/C54,0)</f>
        <v>-9.1182266009852173E-2</v>
      </c>
    </row>
    <row r="55" spans="1:6" x14ac:dyDescent="0.25">
      <c r="A55" s="27" t="s">
        <v>55</v>
      </c>
      <c r="B55" s="27" t="s">
        <v>600</v>
      </c>
      <c r="C55" s="30">
        <v>1034</v>
      </c>
      <c r="D55" s="30">
        <v>939.72</v>
      </c>
      <c r="E55" s="20">
        <f>D55-C55</f>
        <v>-94.279999999999973</v>
      </c>
      <c r="F55" s="6">
        <f>IFERROR(E55/C55,0)</f>
        <v>-9.1179883945841367E-2</v>
      </c>
    </row>
    <row r="56" spans="1:6" x14ac:dyDescent="0.25">
      <c r="A56" s="27" t="s">
        <v>939</v>
      </c>
      <c r="B56" s="27" t="s">
        <v>940</v>
      </c>
      <c r="C56" s="30">
        <v>6858</v>
      </c>
      <c r="D56" s="30">
        <v>6232.69</v>
      </c>
      <c r="E56" s="20">
        <f>D56-C56</f>
        <v>-625.3100000000004</v>
      </c>
      <c r="F56" s="6">
        <f>IFERROR(E56/C56,0)</f>
        <v>-9.1179644211140332E-2</v>
      </c>
    </row>
    <row r="57" spans="1:6" x14ac:dyDescent="0.25">
      <c r="A57" s="27" t="s">
        <v>803</v>
      </c>
      <c r="B57" s="27" t="s">
        <v>804</v>
      </c>
      <c r="C57" s="30">
        <v>1438</v>
      </c>
      <c r="D57" s="30">
        <v>1306.8800000000001</v>
      </c>
      <c r="E57" s="20">
        <f>D57-C57</f>
        <v>-131.11999999999989</v>
      </c>
      <c r="F57" s="6">
        <f>IFERROR(E57/C57,0)</f>
        <v>-9.1182197496522871E-2</v>
      </c>
    </row>
    <row r="58" spans="1:6" x14ac:dyDescent="0.25">
      <c r="A58" s="27" t="s">
        <v>567</v>
      </c>
      <c r="B58" s="27" t="s">
        <v>568</v>
      </c>
      <c r="C58" s="30">
        <v>11522</v>
      </c>
      <c r="D58" s="30">
        <v>10471.43</v>
      </c>
      <c r="E58" s="20">
        <f>D58-C58</f>
        <v>-1050.5699999999997</v>
      </c>
      <c r="F58" s="6">
        <f>IFERROR(E58/C58,0)</f>
        <v>-9.1179482728692904E-2</v>
      </c>
    </row>
    <row r="59" spans="1:6" x14ac:dyDescent="0.25">
      <c r="A59" s="27" t="s">
        <v>959</v>
      </c>
      <c r="B59" s="27" t="s">
        <v>960</v>
      </c>
      <c r="C59" s="30">
        <v>2363</v>
      </c>
      <c r="D59" s="30">
        <v>2147.54</v>
      </c>
      <c r="E59" s="20">
        <f>D59-C59</f>
        <v>-215.46000000000004</v>
      </c>
      <c r="F59" s="6">
        <f>IFERROR(E59/C59,0)</f>
        <v>-9.1180702496826083E-2</v>
      </c>
    </row>
    <row r="60" spans="1:6" x14ac:dyDescent="0.25">
      <c r="A60" s="27" t="s">
        <v>1013</v>
      </c>
      <c r="B60" s="27" t="s">
        <v>1014</v>
      </c>
      <c r="C60" s="30">
        <v>2104</v>
      </c>
      <c r="D60" s="30">
        <v>1912.16</v>
      </c>
      <c r="E60" s="20">
        <f>D60-C60</f>
        <v>-191.83999999999992</v>
      </c>
      <c r="F60" s="6">
        <f>IFERROR(E60/C60,0)</f>
        <v>-9.1178707224334563E-2</v>
      </c>
    </row>
    <row r="61" spans="1:6" x14ac:dyDescent="0.25">
      <c r="A61" s="27" t="s">
        <v>1198</v>
      </c>
      <c r="B61" s="27" t="s">
        <v>1199</v>
      </c>
      <c r="C61" s="30">
        <v>2115</v>
      </c>
      <c r="D61" s="30">
        <v>2379.8000000000002</v>
      </c>
      <c r="E61" s="20">
        <f>D61-C61</f>
        <v>264.80000000000018</v>
      </c>
      <c r="F61" s="6">
        <f>IFERROR(E61/C61,0)</f>
        <v>0.12520094562647763</v>
      </c>
    </row>
    <row r="62" spans="1:6" x14ac:dyDescent="0.25">
      <c r="A62" s="27" t="s">
        <v>1053</v>
      </c>
      <c r="B62" s="27" t="s">
        <v>1054</v>
      </c>
      <c r="C62" s="30">
        <v>12251</v>
      </c>
      <c r="D62" s="30">
        <v>11133.96</v>
      </c>
      <c r="E62" s="20">
        <f>D62-C62</f>
        <v>-1117.0400000000009</v>
      </c>
      <c r="F62" s="6">
        <f>IFERROR(E62/C62,0)</f>
        <v>-9.1179495551383632E-2</v>
      </c>
    </row>
    <row r="63" spans="1:6" x14ac:dyDescent="0.25">
      <c r="A63" s="27" t="s">
        <v>1079</v>
      </c>
      <c r="B63" s="27" t="s">
        <v>1080</v>
      </c>
      <c r="C63" s="30">
        <v>1600</v>
      </c>
      <c r="D63" s="30">
        <v>1454.11</v>
      </c>
      <c r="E63" s="20">
        <f>D63-C63</f>
        <v>-145.8900000000001</v>
      </c>
      <c r="F63" s="6">
        <f>IFERROR(E63/C63,0)</f>
        <v>-9.1181250000000061E-2</v>
      </c>
    </row>
    <row r="64" spans="1:6" x14ac:dyDescent="0.25">
      <c r="A64" s="27" t="s">
        <v>571</v>
      </c>
      <c r="B64" s="27" t="s">
        <v>572</v>
      </c>
      <c r="C64" s="30">
        <v>2876</v>
      </c>
      <c r="D64" s="30">
        <v>20488.650000000001</v>
      </c>
      <c r="E64" s="20">
        <f>D64-C64</f>
        <v>17612.650000000001</v>
      </c>
      <c r="F64" s="6">
        <f>IFERROR(E64/C64,0)</f>
        <v>6.1240090403337977</v>
      </c>
    </row>
    <row r="65" spans="1:6" x14ac:dyDescent="0.25">
      <c r="A65" s="27" t="s">
        <v>1200</v>
      </c>
      <c r="B65" s="27" t="s">
        <v>1201</v>
      </c>
      <c r="C65" s="30">
        <v>2985</v>
      </c>
      <c r="D65" s="30">
        <v>5738.55</v>
      </c>
      <c r="E65" s="20">
        <f>D65-C65</f>
        <v>2753.55</v>
      </c>
      <c r="F65" s="6">
        <f>IFERROR(E65/C65,0)</f>
        <v>0.92246231155778902</v>
      </c>
    </row>
    <row r="66" spans="1:6" x14ac:dyDescent="0.25">
      <c r="A66" s="27" t="s">
        <v>1202</v>
      </c>
      <c r="B66" s="27" t="s">
        <v>1203</v>
      </c>
      <c r="C66" s="30">
        <v>2170</v>
      </c>
      <c r="D66" s="30">
        <v>3305.59</v>
      </c>
      <c r="E66" s="20">
        <f>D66-C66</f>
        <v>1135.5900000000001</v>
      </c>
      <c r="F66" s="6">
        <f>IFERROR(E66/C66,0)</f>
        <v>0.5233133640552996</v>
      </c>
    </row>
    <row r="67" spans="1:6" x14ac:dyDescent="0.25">
      <c r="A67" s="27" t="s">
        <v>1204</v>
      </c>
      <c r="B67" s="27" t="s">
        <v>1205</v>
      </c>
      <c r="C67" s="30">
        <v>2120</v>
      </c>
      <c r="D67" s="30">
        <v>2379.7800000000002</v>
      </c>
      <c r="E67" s="20">
        <f>D67-C67</f>
        <v>259.7800000000002</v>
      </c>
      <c r="F67" s="6">
        <f>IFERROR(E67/C67,0)</f>
        <v>0.12253773584905669</v>
      </c>
    </row>
    <row r="68" spans="1:6" x14ac:dyDescent="0.25">
      <c r="A68" s="27" t="s">
        <v>61</v>
      </c>
      <c r="B68" s="27" t="s">
        <v>62</v>
      </c>
      <c r="C68" s="30">
        <v>2121</v>
      </c>
      <c r="D68" s="30">
        <v>3305.59</v>
      </c>
      <c r="E68" s="20">
        <f>D68-C68</f>
        <v>1184.5900000000001</v>
      </c>
      <c r="F68" s="6">
        <f>IFERROR(E68/C68,0)</f>
        <v>0.55850542197076858</v>
      </c>
    </row>
    <row r="69" spans="1:6" x14ac:dyDescent="0.25">
      <c r="A69" s="27" t="s">
        <v>65</v>
      </c>
      <c r="B69" s="27" t="s">
        <v>66</v>
      </c>
      <c r="C69" s="30">
        <v>9605</v>
      </c>
      <c r="D69" s="30">
        <v>8729.2199999999993</v>
      </c>
      <c r="E69" s="20">
        <f>D69-C69</f>
        <v>-875.78000000000065</v>
      </c>
      <c r="F69" s="6">
        <f>IFERROR(E69/C69,0)</f>
        <v>-9.117959396147847E-2</v>
      </c>
    </row>
    <row r="70" spans="1:6" x14ac:dyDescent="0.25">
      <c r="A70" s="27" t="s">
        <v>69</v>
      </c>
      <c r="B70" s="27" t="s">
        <v>70</v>
      </c>
      <c r="C70" s="30">
        <v>12959</v>
      </c>
      <c r="D70" s="30">
        <v>11777.4</v>
      </c>
      <c r="E70" s="20">
        <f>D70-C70</f>
        <v>-1181.6000000000004</v>
      </c>
      <c r="F70" s="6">
        <f>IFERROR(E70/C70,0)</f>
        <v>-9.1179874990354223E-2</v>
      </c>
    </row>
    <row r="71" spans="1:6" x14ac:dyDescent="0.25">
      <c r="A71" s="27" t="s">
        <v>609</v>
      </c>
      <c r="B71" s="27" t="s">
        <v>610</v>
      </c>
      <c r="C71" s="30">
        <v>4178</v>
      </c>
      <c r="D71" s="30">
        <v>3797.06</v>
      </c>
      <c r="E71" s="20">
        <f>D71-C71</f>
        <v>-380.94000000000005</v>
      </c>
      <c r="F71" s="6">
        <f>IFERROR(E71/C71,0)</f>
        <v>-9.1177596936333191E-2</v>
      </c>
    </row>
    <row r="72" spans="1:6" x14ac:dyDescent="0.25">
      <c r="A72" s="27" t="s">
        <v>71</v>
      </c>
      <c r="B72" s="27" t="s">
        <v>72</v>
      </c>
      <c r="C72" s="30">
        <v>3447</v>
      </c>
      <c r="D72" s="30">
        <v>3132.7</v>
      </c>
      <c r="E72" s="20">
        <f>D72-C72</f>
        <v>-314.30000000000018</v>
      </c>
      <c r="F72" s="6">
        <f>IFERROR(E72/C72,0)</f>
        <v>-9.1180736872642928E-2</v>
      </c>
    </row>
    <row r="73" spans="1:6" x14ac:dyDescent="0.25">
      <c r="A73" s="27" t="s">
        <v>805</v>
      </c>
      <c r="B73" s="27" t="s">
        <v>806</v>
      </c>
      <c r="C73" s="30">
        <v>933</v>
      </c>
      <c r="D73" s="30">
        <v>740.69</v>
      </c>
      <c r="E73" s="20">
        <f>D73-C73</f>
        <v>-192.30999999999995</v>
      </c>
      <c r="F73" s="6">
        <f>IFERROR(E73/C73,0)</f>
        <v>-0.20612004287245439</v>
      </c>
    </row>
    <row r="74" spans="1:6" x14ac:dyDescent="0.25">
      <c r="A74" s="27" t="s">
        <v>793</v>
      </c>
      <c r="B74" s="27" t="s">
        <v>794</v>
      </c>
      <c r="C74" s="30">
        <v>3274</v>
      </c>
      <c r="D74" s="30">
        <v>2975.48</v>
      </c>
      <c r="E74" s="20">
        <f>D74-C74</f>
        <v>-298.52</v>
      </c>
      <c r="F74" s="6">
        <f>IFERROR(E74/C74,0)</f>
        <v>-9.1178985949908364E-2</v>
      </c>
    </row>
    <row r="75" spans="1:6" x14ac:dyDescent="0.25">
      <c r="A75" s="27" t="s">
        <v>1164</v>
      </c>
      <c r="B75" s="27" t="s">
        <v>1165</v>
      </c>
      <c r="C75" s="30">
        <v>2071</v>
      </c>
      <c r="D75" s="30">
        <v>2561.52</v>
      </c>
      <c r="E75" s="20">
        <f>D75-C75</f>
        <v>490.52</v>
      </c>
      <c r="F75" s="6">
        <f>IFERROR(E75/C75,0)</f>
        <v>0.23685176243360695</v>
      </c>
    </row>
    <row r="76" spans="1:6" x14ac:dyDescent="0.25">
      <c r="A76" s="27" t="s">
        <v>1206</v>
      </c>
      <c r="B76" s="27" t="s">
        <v>1207</v>
      </c>
      <c r="C76" s="30">
        <v>2082</v>
      </c>
      <c r="D76" s="30">
        <v>1892.16</v>
      </c>
      <c r="E76" s="20">
        <f>D76-C76</f>
        <v>-189.83999999999992</v>
      </c>
      <c r="F76" s="6">
        <f>IFERROR(E76/C76,0)</f>
        <v>-9.118155619596538E-2</v>
      </c>
    </row>
    <row r="77" spans="1:6" x14ac:dyDescent="0.25">
      <c r="A77" s="27" t="s">
        <v>1208</v>
      </c>
      <c r="B77" s="27" t="s">
        <v>1209</v>
      </c>
      <c r="C77" s="30">
        <v>2244</v>
      </c>
      <c r="D77" s="30">
        <v>2039.39</v>
      </c>
      <c r="E77" s="20">
        <f>D77-C77</f>
        <v>-204.6099999999999</v>
      </c>
      <c r="F77" s="6">
        <f>IFERROR(E77/C77,0)</f>
        <v>-9.1180926916220983E-2</v>
      </c>
    </row>
    <row r="78" spans="1:6" x14ac:dyDescent="0.25">
      <c r="A78" s="27" t="s">
        <v>1210</v>
      </c>
      <c r="B78" s="27" t="s">
        <v>1211</v>
      </c>
      <c r="C78" s="30">
        <v>1544</v>
      </c>
      <c r="D78" s="30">
        <v>1403.22</v>
      </c>
      <c r="E78" s="20">
        <f>D78-C78</f>
        <v>-140.77999999999997</v>
      </c>
      <c r="F78" s="6">
        <f>IFERROR(E78/C78,0)</f>
        <v>-9.1178756476683914E-2</v>
      </c>
    </row>
    <row r="79" spans="1:6" x14ac:dyDescent="0.25">
      <c r="A79" s="27" t="s">
        <v>73</v>
      </c>
      <c r="B79" s="27" t="s">
        <v>74</v>
      </c>
      <c r="C79" s="30">
        <v>3430</v>
      </c>
      <c r="D79" s="30">
        <v>3117.26</v>
      </c>
      <c r="E79" s="20">
        <f>D79-C79</f>
        <v>-312.73999999999978</v>
      </c>
      <c r="F79" s="6">
        <f>IFERROR(E79/C79,0)</f>
        <v>-9.1177842565597605E-2</v>
      </c>
    </row>
    <row r="80" spans="1:6" x14ac:dyDescent="0.25">
      <c r="A80" s="27" t="s">
        <v>1212</v>
      </c>
      <c r="B80" s="27" t="s">
        <v>1213</v>
      </c>
      <c r="C80" s="30">
        <v>1680</v>
      </c>
      <c r="D80" s="30">
        <v>1526.82</v>
      </c>
      <c r="E80" s="20">
        <f>D80-C80</f>
        <v>-153.18000000000006</v>
      </c>
      <c r="F80" s="6">
        <f>IFERROR(E80/C80,0)</f>
        <v>-9.117857142857147E-2</v>
      </c>
    </row>
    <row r="81" spans="1:6" x14ac:dyDescent="0.25">
      <c r="A81" s="27" t="s">
        <v>75</v>
      </c>
      <c r="B81" s="27" t="s">
        <v>76</v>
      </c>
      <c r="C81" s="30">
        <v>4096</v>
      </c>
      <c r="D81" s="30">
        <v>3722.53</v>
      </c>
      <c r="E81" s="20">
        <f>D81-C81</f>
        <v>-373.4699999999998</v>
      </c>
      <c r="F81" s="6">
        <f>IFERROR(E81/C81,0)</f>
        <v>-9.1179199218749951E-2</v>
      </c>
    </row>
    <row r="82" spans="1:6" x14ac:dyDescent="0.25">
      <c r="A82" s="27" t="s">
        <v>1139</v>
      </c>
      <c r="B82" s="27" t="s">
        <v>1140</v>
      </c>
      <c r="C82" s="30">
        <v>495</v>
      </c>
      <c r="D82" s="30">
        <v>449.87</v>
      </c>
      <c r="E82" s="20">
        <f>D82-C82</f>
        <v>-45.129999999999995</v>
      </c>
      <c r="F82" s="6">
        <f>IFERROR(E82/C82,0)</f>
        <v>-9.1171717171717168E-2</v>
      </c>
    </row>
    <row r="83" spans="1:6" x14ac:dyDescent="0.25">
      <c r="A83" s="27" t="s">
        <v>997</v>
      </c>
      <c r="B83" s="27" t="s">
        <v>998</v>
      </c>
      <c r="C83" s="30">
        <v>990</v>
      </c>
      <c r="D83" s="30">
        <v>899.73</v>
      </c>
      <c r="E83" s="20">
        <f>D83-C83</f>
        <v>-90.269999999999982</v>
      </c>
      <c r="F83" s="6">
        <f>IFERROR(E83/C83,0)</f>
        <v>-9.1181818181818169E-2</v>
      </c>
    </row>
    <row r="84" spans="1:6" x14ac:dyDescent="0.25">
      <c r="A84" s="27" t="s">
        <v>83</v>
      </c>
      <c r="B84" s="27" t="s">
        <v>84</v>
      </c>
      <c r="C84" s="30">
        <v>4552</v>
      </c>
      <c r="D84" s="30">
        <v>4136.96</v>
      </c>
      <c r="E84" s="20">
        <f>D84-C84</f>
        <v>-415.03999999999996</v>
      </c>
      <c r="F84" s="6">
        <f>IFERROR(E84/C84,0)</f>
        <v>-9.1177504393673101E-2</v>
      </c>
    </row>
    <row r="85" spans="1:6" x14ac:dyDescent="0.25">
      <c r="A85" s="27" t="s">
        <v>85</v>
      </c>
      <c r="B85" s="27" t="s">
        <v>86</v>
      </c>
      <c r="C85" s="30">
        <v>3894</v>
      </c>
      <c r="D85" s="30">
        <v>3538.96</v>
      </c>
      <c r="E85" s="20">
        <f>D85-C85</f>
        <v>-355.03999999999996</v>
      </c>
      <c r="F85" s="6">
        <f>IFERROR(E85/C85,0)</f>
        <v>-9.1176168464304042E-2</v>
      </c>
    </row>
    <row r="86" spans="1:6" x14ac:dyDescent="0.25">
      <c r="A86" s="27" t="s">
        <v>901</v>
      </c>
      <c r="B86" s="27" t="s">
        <v>902</v>
      </c>
      <c r="C86" s="30">
        <v>2046</v>
      </c>
      <c r="D86" s="30">
        <v>1859.46</v>
      </c>
      <c r="E86" s="20">
        <f>D86-C86</f>
        <v>-186.53999999999996</v>
      </c>
      <c r="F86" s="6">
        <f>IFERROR(E86/C86,0)</f>
        <v>-9.1173020527859222E-2</v>
      </c>
    </row>
    <row r="87" spans="1:6" x14ac:dyDescent="0.25">
      <c r="A87" s="27" t="s">
        <v>87</v>
      </c>
      <c r="B87" s="27" t="s">
        <v>88</v>
      </c>
      <c r="C87" s="30">
        <v>1691</v>
      </c>
      <c r="D87" s="30">
        <v>1536.82</v>
      </c>
      <c r="E87" s="20">
        <f>D87-C87</f>
        <v>-154.18000000000006</v>
      </c>
      <c r="F87" s="6">
        <f>IFERROR(E87/C87,0)</f>
        <v>-9.1176818450620978E-2</v>
      </c>
    </row>
    <row r="88" spans="1:6" x14ac:dyDescent="0.25">
      <c r="A88" s="27" t="s">
        <v>899</v>
      </c>
      <c r="B88" s="27" t="s">
        <v>900</v>
      </c>
      <c r="C88" s="30">
        <v>2692</v>
      </c>
      <c r="D88" s="30">
        <v>2324.7600000000002</v>
      </c>
      <c r="E88" s="20">
        <f>D88-C88</f>
        <v>-367.23999999999978</v>
      </c>
      <c r="F88" s="6">
        <f>IFERROR(E88/C88,0)</f>
        <v>-0.13641901931649322</v>
      </c>
    </row>
    <row r="89" spans="1:6" x14ac:dyDescent="0.25">
      <c r="A89" s="27" t="s">
        <v>89</v>
      </c>
      <c r="B89" s="27" t="s">
        <v>90</v>
      </c>
      <c r="C89" s="30">
        <v>12417</v>
      </c>
      <c r="D89" s="30">
        <v>11284.82</v>
      </c>
      <c r="E89" s="20">
        <f>D89-C89</f>
        <v>-1132.1800000000003</v>
      </c>
      <c r="F89" s="6">
        <f>IFERROR(E89/C89,0)</f>
        <v>-9.1179834098413487E-2</v>
      </c>
    </row>
    <row r="90" spans="1:6" x14ac:dyDescent="0.25">
      <c r="A90" s="27" t="s">
        <v>915</v>
      </c>
      <c r="B90" s="27" t="s">
        <v>916</v>
      </c>
      <c r="C90" s="30">
        <v>4656</v>
      </c>
      <c r="D90" s="30">
        <v>4231.47</v>
      </c>
      <c r="E90" s="20">
        <f>D90-C90</f>
        <v>-424.52999999999975</v>
      </c>
      <c r="F90" s="6">
        <f>IFERROR(E90/C90,0)</f>
        <v>-9.1179123711340154E-2</v>
      </c>
    </row>
    <row r="91" spans="1:6" x14ac:dyDescent="0.25">
      <c r="A91" s="27" t="s">
        <v>560</v>
      </c>
      <c r="B91" s="27" t="s">
        <v>561</v>
      </c>
      <c r="C91" s="30">
        <v>2619</v>
      </c>
      <c r="D91" s="30">
        <v>2379.7800000000002</v>
      </c>
      <c r="E91" s="20">
        <f>D91-C91</f>
        <v>-239.2199999999998</v>
      </c>
      <c r="F91" s="6">
        <f>IFERROR(E91/C91,0)</f>
        <v>-9.134020618556693E-2</v>
      </c>
    </row>
    <row r="92" spans="1:6" x14ac:dyDescent="0.25">
      <c r="A92" s="27" t="s">
        <v>1088</v>
      </c>
      <c r="B92" s="27" t="s">
        <v>1089</v>
      </c>
      <c r="C92" s="30">
        <v>4325</v>
      </c>
      <c r="D92" s="30">
        <v>3930.66</v>
      </c>
      <c r="E92" s="20">
        <f>D92-C92</f>
        <v>-394.34000000000015</v>
      </c>
      <c r="F92" s="6">
        <f>IFERROR(E92/C92,0)</f>
        <v>-9.1176878612716797E-2</v>
      </c>
    </row>
    <row r="93" spans="1:6" x14ac:dyDescent="0.25">
      <c r="A93" s="27" t="s">
        <v>1112</v>
      </c>
      <c r="B93" s="27" t="s">
        <v>1113</v>
      </c>
      <c r="C93" s="30">
        <v>3981</v>
      </c>
      <c r="D93" s="30">
        <v>3618.01</v>
      </c>
      <c r="E93" s="20">
        <f>D93-C93</f>
        <v>-362.98999999999978</v>
      </c>
      <c r="F93" s="6">
        <f>IFERROR(E93/C93,0)</f>
        <v>-9.1180607887465404E-2</v>
      </c>
    </row>
    <row r="94" spans="1:6" x14ac:dyDescent="0.25">
      <c r="A94" s="27" t="s">
        <v>941</v>
      </c>
      <c r="B94" s="27" t="s">
        <v>942</v>
      </c>
      <c r="C94" s="30">
        <v>4147</v>
      </c>
      <c r="D94" s="30">
        <v>3768.88</v>
      </c>
      <c r="E94" s="20">
        <f>D94-C94</f>
        <v>-378.11999999999989</v>
      </c>
      <c r="F94" s="6">
        <f>IFERROR(E94/C94,0)</f>
        <v>-9.1179165661924258E-2</v>
      </c>
    </row>
    <row r="95" spans="1:6" x14ac:dyDescent="0.25">
      <c r="A95" s="27" t="s">
        <v>961</v>
      </c>
      <c r="B95" s="27" t="s">
        <v>962</v>
      </c>
      <c r="C95" s="30">
        <v>4101</v>
      </c>
      <c r="D95" s="30">
        <v>3727.07</v>
      </c>
      <c r="E95" s="20">
        <f>D95-C95</f>
        <v>-373.92999999999984</v>
      </c>
      <c r="F95" s="6">
        <f>IFERROR(E95/C95,0)</f>
        <v>-9.1180199951231361E-2</v>
      </c>
    </row>
    <row r="96" spans="1:6" x14ac:dyDescent="0.25">
      <c r="A96" s="27" t="s">
        <v>991</v>
      </c>
      <c r="B96" s="27" t="s">
        <v>992</v>
      </c>
      <c r="C96" s="30">
        <v>3888</v>
      </c>
      <c r="D96" s="30">
        <v>3533.49</v>
      </c>
      <c r="E96" s="20">
        <f>D96-C96</f>
        <v>-354.51000000000022</v>
      </c>
      <c r="F96" s="6">
        <f>IFERROR(E96/C96,0)</f>
        <v>-9.1180555555555612E-2</v>
      </c>
    </row>
    <row r="97" spans="1:6" x14ac:dyDescent="0.25">
      <c r="A97" s="27" t="s">
        <v>1119</v>
      </c>
      <c r="B97" s="27" t="s">
        <v>1120</v>
      </c>
      <c r="C97" s="30">
        <v>4496</v>
      </c>
      <c r="D97" s="30">
        <v>4086.06</v>
      </c>
      <c r="E97" s="20">
        <f>D97-C97</f>
        <v>-409.94000000000005</v>
      </c>
      <c r="F97" s="6">
        <f>IFERROR(E97/C97,0)</f>
        <v>-9.1178825622775808E-2</v>
      </c>
    </row>
    <row r="98" spans="1:6" x14ac:dyDescent="0.25">
      <c r="A98" s="27" t="s">
        <v>1214</v>
      </c>
      <c r="B98" s="27" t="s">
        <v>1215</v>
      </c>
      <c r="C98" s="30">
        <v>2362</v>
      </c>
      <c r="D98" s="30">
        <v>2146.63</v>
      </c>
      <c r="E98" s="20">
        <f>D98-C98</f>
        <v>-215.36999999999989</v>
      </c>
      <c r="F98" s="6">
        <f>IFERROR(E98/C98,0)</f>
        <v>-9.11812023708721E-2</v>
      </c>
    </row>
    <row r="99" spans="1:6" x14ac:dyDescent="0.25">
      <c r="A99" s="27" t="s">
        <v>1216</v>
      </c>
      <c r="B99" s="27" t="s">
        <v>1217</v>
      </c>
      <c r="C99" s="30">
        <v>1121</v>
      </c>
      <c r="D99" s="30">
        <v>817.03</v>
      </c>
      <c r="E99" s="20">
        <f>D99-C99</f>
        <v>-303.97000000000003</v>
      </c>
      <c r="F99" s="6">
        <f>IFERROR(E99/C99,0)</f>
        <v>-0.27115967885816239</v>
      </c>
    </row>
    <row r="100" spans="1:6" x14ac:dyDescent="0.25">
      <c r="A100" s="27" t="s">
        <v>95</v>
      </c>
      <c r="B100" s="27" t="s">
        <v>96</v>
      </c>
      <c r="C100" s="30">
        <v>8745</v>
      </c>
      <c r="D100" s="30">
        <v>7947.63</v>
      </c>
      <c r="E100" s="20">
        <f>D100-C100</f>
        <v>-797.36999999999989</v>
      </c>
      <c r="F100" s="6">
        <f>IFERROR(E100/C100,0)</f>
        <v>-9.1180102915951966E-2</v>
      </c>
    </row>
    <row r="101" spans="1:6" x14ac:dyDescent="0.25">
      <c r="A101" s="27" t="s">
        <v>569</v>
      </c>
      <c r="B101" s="27" t="s">
        <v>570</v>
      </c>
      <c r="C101" s="30">
        <v>2376</v>
      </c>
      <c r="D101" s="30">
        <v>2379.7800000000002</v>
      </c>
      <c r="E101" s="20">
        <f>D101-C101</f>
        <v>3.7800000000002001</v>
      </c>
      <c r="F101" s="6">
        <f>IFERROR(E101/C101,0)</f>
        <v>1.5909090909091751E-3</v>
      </c>
    </row>
    <row r="102" spans="1:6" x14ac:dyDescent="0.25">
      <c r="A102" s="27" t="s">
        <v>1027</v>
      </c>
      <c r="B102" s="27" t="s">
        <v>1028</v>
      </c>
      <c r="C102" s="30">
        <v>5907</v>
      </c>
      <c r="D102" s="30">
        <v>5368.4</v>
      </c>
      <c r="E102" s="20">
        <f>D102-C102</f>
        <v>-538.60000000000036</v>
      </c>
      <c r="F102" s="6">
        <f>IFERROR(E102/C102,0)</f>
        <v>-9.1179955984425326E-2</v>
      </c>
    </row>
    <row r="103" spans="1:6" x14ac:dyDescent="0.25">
      <c r="A103" s="27" t="s">
        <v>1055</v>
      </c>
      <c r="B103" s="27" t="s">
        <v>1056</v>
      </c>
      <c r="C103" s="30">
        <v>4274</v>
      </c>
      <c r="D103" s="30">
        <v>3487.14</v>
      </c>
      <c r="E103" s="20">
        <f>D103-C103</f>
        <v>-786.86000000000013</v>
      </c>
      <c r="F103" s="6">
        <f>IFERROR(E103/C103,0)</f>
        <v>-0.18410388394946189</v>
      </c>
    </row>
    <row r="104" spans="1:6" x14ac:dyDescent="0.25">
      <c r="A104" s="27" t="s">
        <v>829</v>
      </c>
      <c r="B104" s="27" t="s">
        <v>830</v>
      </c>
      <c r="C104" s="30">
        <v>7144</v>
      </c>
      <c r="D104" s="30">
        <v>6492.61</v>
      </c>
      <c r="E104" s="20">
        <f>D104-C104</f>
        <v>-651.39000000000033</v>
      </c>
      <c r="F104" s="6">
        <f>IFERROR(E104/C104,0)</f>
        <v>-9.118001119820833E-2</v>
      </c>
    </row>
    <row r="105" spans="1:6" x14ac:dyDescent="0.25">
      <c r="A105" s="27" t="s">
        <v>831</v>
      </c>
      <c r="B105" s="27" t="s">
        <v>832</v>
      </c>
      <c r="C105" s="30">
        <v>7053</v>
      </c>
      <c r="D105" s="30">
        <v>6409.91</v>
      </c>
      <c r="E105" s="20">
        <f>D105-C105</f>
        <v>-643.09000000000015</v>
      </c>
      <c r="F105" s="6">
        <f>IFERROR(E105/C105,0)</f>
        <v>-9.117963986955907E-2</v>
      </c>
    </row>
    <row r="106" spans="1:6" x14ac:dyDescent="0.25">
      <c r="A106" s="27" t="s">
        <v>97</v>
      </c>
      <c r="B106" s="27" t="s">
        <v>98</v>
      </c>
      <c r="C106" s="30">
        <v>1204</v>
      </c>
      <c r="D106" s="30">
        <v>1094.22</v>
      </c>
      <c r="E106" s="20">
        <f>D106-C106</f>
        <v>-109.77999999999997</v>
      </c>
      <c r="F106" s="6">
        <f>IFERROR(E106/C106,0)</f>
        <v>-9.1179401993355461E-2</v>
      </c>
    </row>
    <row r="107" spans="1:6" x14ac:dyDescent="0.25">
      <c r="A107" s="27" t="s">
        <v>99</v>
      </c>
      <c r="B107" s="27" t="s">
        <v>100</v>
      </c>
      <c r="C107" s="30">
        <v>10038</v>
      </c>
      <c r="D107" s="30">
        <v>9122.74</v>
      </c>
      <c r="E107" s="20">
        <f>D107-C107</f>
        <v>-915.26000000000022</v>
      </c>
      <c r="F107" s="6">
        <f>IFERROR(E107/C107,0)</f>
        <v>-9.1179517832237517E-2</v>
      </c>
    </row>
    <row r="108" spans="1:6" x14ac:dyDescent="0.25">
      <c r="A108" s="27" t="s">
        <v>1218</v>
      </c>
      <c r="B108" s="27" t="s">
        <v>1219</v>
      </c>
      <c r="C108" s="30">
        <v>1270</v>
      </c>
      <c r="D108" s="30">
        <v>1154.2</v>
      </c>
      <c r="E108" s="20">
        <f>D108-C108</f>
        <v>-115.79999999999995</v>
      </c>
      <c r="F108" s="6">
        <f>IFERROR(E108/C108,0)</f>
        <v>-9.1181102362204683E-2</v>
      </c>
    </row>
    <row r="109" spans="1:6" x14ac:dyDescent="0.25">
      <c r="A109" s="27" t="s">
        <v>101</v>
      </c>
      <c r="B109" s="27" t="s">
        <v>102</v>
      </c>
      <c r="C109" s="30">
        <v>4580</v>
      </c>
      <c r="D109" s="30">
        <v>4162.3999999999996</v>
      </c>
      <c r="E109" s="20">
        <f>D109-C109</f>
        <v>-417.60000000000036</v>
      </c>
      <c r="F109" s="6">
        <f>IFERROR(E109/C109,0)</f>
        <v>-9.1179039301310119E-2</v>
      </c>
    </row>
    <row r="110" spans="1:6" x14ac:dyDescent="0.25">
      <c r="A110" s="27" t="s">
        <v>455</v>
      </c>
      <c r="B110" s="27" t="s">
        <v>456</v>
      </c>
      <c r="C110" s="30">
        <v>5645</v>
      </c>
      <c r="D110" s="30">
        <v>5130.29</v>
      </c>
      <c r="E110" s="20">
        <f>D110-C110</f>
        <v>-514.71</v>
      </c>
      <c r="F110" s="6">
        <f>IFERROR(E110/C110,0)</f>
        <v>-9.1179805137289641E-2</v>
      </c>
    </row>
    <row r="111" spans="1:6" x14ac:dyDescent="0.25">
      <c r="A111" s="27" t="s">
        <v>103</v>
      </c>
      <c r="B111" s="27" t="s">
        <v>629</v>
      </c>
      <c r="C111" s="30">
        <v>2240</v>
      </c>
      <c r="D111" s="30">
        <v>2035.76</v>
      </c>
      <c r="E111" s="20">
        <f>D111-C111</f>
        <v>-204.24</v>
      </c>
      <c r="F111" s="6">
        <f>IFERROR(E111/C111,0)</f>
        <v>-9.1178571428571428E-2</v>
      </c>
    </row>
    <row r="112" spans="1:6" x14ac:dyDescent="0.25">
      <c r="A112" s="27" t="s">
        <v>105</v>
      </c>
      <c r="B112" s="27" t="s">
        <v>106</v>
      </c>
      <c r="C112" s="30">
        <v>547</v>
      </c>
      <c r="D112" s="30">
        <v>497.12</v>
      </c>
      <c r="E112" s="20">
        <f>D112-C112</f>
        <v>-49.879999999999995</v>
      </c>
      <c r="F112" s="6">
        <f>IFERROR(E112/C112,0)</f>
        <v>-9.118829981718464E-2</v>
      </c>
    </row>
    <row r="113" spans="1:6" x14ac:dyDescent="0.25">
      <c r="A113" s="27" t="s">
        <v>1102</v>
      </c>
      <c r="B113" s="27" t="s">
        <v>1103</v>
      </c>
      <c r="C113" s="30">
        <v>2109</v>
      </c>
      <c r="D113" s="30">
        <v>1916.7</v>
      </c>
      <c r="E113" s="20">
        <f>D113-C113</f>
        <v>-192.29999999999995</v>
      </c>
      <c r="F113" s="6">
        <f>IFERROR(E113/C113,0)</f>
        <v>-9.118065433854905E-2</v>
      </c>
    </row>
    <row r="114" spans="1:6" x14ac:dyDescent="0.25">
      <c r="A114" s="27" t="s">
        <v>115</v>
      </c>
      <c r="B114" s="27" t="s">
        <v>116</v>
      </c>
      <c r="C114" s="30">
        <v>5988</v>
      </c>
      <c r="D114" s="30">
        <v>5442.02</v>
      </c>
      <c r="E114" s="20">
        <f>D114-C114</f>
        <v>-545.97999999999956</v>
      </c>
      <c r="F114" s="6">
        <f>IFERROR(E114/C114,0)</f>
        <v>-9.1179024716098789E-2</v>
      </c>
    </row>
    <row r="115" spans="1:6" x14ac:dyDescent="0.25">
      <c r="A115" s="27" t="s">
        <v>117</v>
      </c>
      <c r="B115" s="27" t="s">
        <v>118</v>
      </c>
      <c r="C115" s="30">
        <v>10914</v>
      </c>
      <c r="D115" s="30">
        <v>9918.8700000000008</v>
      </c>
      <c r="E115" s="20">
        <f>D115-C115</f>
        <v>-995.1299999999992</v>
      </c>
      <c r="F115" s="6">
        <f>IFERROR(E115/C115,0)</f>
        <v>-9.1179219351291849E-2</v>
      </c>
    </row>
    <row r="116" spans="1:6" x14ac:dyDescent="0.25">
      <c r="A116" s="27" t="s">
        <v>943</v>
      </c>
      <c r="B116" s="27" t="s">
        <v>944</v>
      </c>
      <c r="C116" s="30">
        <v>5353</v>
      </c>
      <c r="D116" s="30">
        <v>4864.92</v>
      </c>
      <c r="E116" s="20">
        <f>D116-C116</f>
        <v>-488.07999999999993</v>
      </c>
      <c r="F116" s="6">
        <f>IFERROR(E116/C116,0)</f>
        <v>-9.1178778255184001E-2</v>
      </c>
    </row>
    <row r="117" spans="1:6" x14ac:dyDescent="0.25">
      <c r="A117" s="27" t="s">
        <v>634</v>
      </c>
      <c r="B117" s="27" t="s">
        <v>635</v>
      </c>
      <c r="C117" s="30">
        <v>2132</v>
      </c>
      <c r="D117" s="30">
        <v>1937.61</v>
      </c>
      <c r="E117" s="20">
        <f>D117-C117</f>
        <v>-194.3900000000001</v>
      </c>
      <c r="F117" s="6">
        <f>IFERROR(E117/C117,0)</f>
        <v>-9.1177298311444693E-2</v>
      </c>
    </row>
    <row r="118" spans="1:6" x14ac:dyDescent="0.25">
      <c r="A118" s="27" t="s">
        <v>1220</v>
      </c>
      <c r="B118" s="27" t="s">
        <v>1221</v>
      </c>
      <c r="C118" s="30">
        <v>2501</v>
      </c>
      <c r="D118" s="30">
        <v>2272.96</v>
      </c>
      <c r="E118" s="20">
        <f>D118-C118</f>
        <v>-228.03999999999996</v>
      </c>
      <c r="F118" s="6">
        <f>IFERROR(E118/C118,0)</f>
        <v>-9.117952818872449E-2</v>
      </c>
    </row>
    <row r="119" spans="1:6" x14ac:dyDescent="0.25">
      <c r="A119" s="27" t="s">
        <v>963</v>
      </c>
      <c r="B119" s="27" t="s">
        <v>964</v>
      </c>
      <c r="C119" s="30">
        <v>5907</v>
      </c>
      <c r="D119" s="30">
        <v>5368.4</v>
      </c>
      <c r="E119" s="20">
        <f>D119-C119</f>
        <v>-538.60000000000036</v>
      </c>
      <c r="F119" s="6">
        <f>IFERROR(E119/C119,0)</f>
        <v>-9.1179955984425326E-2</v>
      </c>
    </row>
    <row r="120" spans="1:6" x14ac:dyDescent="0.25">
      <c r="A120" s="27" t="s">
        <v>1121</v>
      </c>
      <c r="B120" s="27" t="s">
        <v>1122</v>
      </c>
      <c r="C120" s="30">
        <v>6136</v>
      </c>
      <c r="D120" s="30">
        <v>5576.52</v>
      </c>
      <c r="E120" s="20">
        <f>D120-C120</f>
        <v>-559.47999999999956</v>
      </c>
      <c r="F120" s="6">
        <f>IFERROR(E120/C120,0)</f>
        <v>-9.1179921773142047E-2</v>
      </c>
    </row>
    <row r="121" spans="1:6" x14ac:dyDescent="0.25">
      <c r="A121" s="27" t="s">
        <v>1222</v>
      </c>
      <c r="B121" s="27" t="s">
        <v>1223</v>
      </c>
      <c r="C121" s="30">
        <v>7087</v>
      </c>
      <c r="D121" s="30">
        <v>6440.81</v>
      </c>
      <c r="E121" s="20">
        <f>D121-C121</f>
        <v>-646.1899999999996</v>
      </c>
      <c r="F121" s="6">
        <f>IFERROR(E121/C121,0)</f>
        <v>-9.1179624664879305E-2</v>
      </c>
    </row>
    <row r="122" spans="1:6" x14ac:dyDescent="0.25">
      <c r="A122" s="27" t="s">
        <v>1159</v>
      </c>
      <c r="B122" s="27" t="s">
        <v>1160</v>
      </c>
      <c r="C122" s="30">
        <v>3235</v>
      </c>
      <c r="D122" s="30">
        <v>2940.03</v>
      </c>
      <c r="E122" s="20">
        <f>D122-C122</f>
        <v>-294.9699999999998</v>
      </c>
      <c r="F122" s="6">
        <f>IFERROR(E122/C122,0)</f>
        <v>-9.1180834621329143E-2</v>
      </c>
    </row>
    <row r="123" spans="1:6" x14ac:dyDescent="0.25">
      <c r="A123" s="27" t="s">
        <v>999</v>
      </c>
      <c r="B123" s="27" t="s">
        <v>1000</v>
      </c>
      <c r="C123" s="30">
        <v>7096</v>
      </c>
      <c r="D123" s="30">
        <v>6448.99</v>
      </c>
      <c r="E123" s="20">
        <f>D123-C123</f>
        <v>-647.01000000000022</v>
      </c>
      <c r="F123" s="6">
        <f>IFERROR(E123/C123,0)</f>
        <v>-9.1179537767756516E-2</v>
      </c>
    </row>
    <row r="124" spans="1:6" x14ac:dyDescent="0.25">
      <c r="A124" s="27" t="s">
        <v>1057</v>
      </c>
      <c r="B124" s="27" t="s">
        <v>1058</v>
      </c>
      <c r="C124" s="30">
        <v>15679</v>
      </c>
      <c r="D124" s="30">
        <v>14249.39</v>
      </c>
      <c r="E124" s="20">
        <f>D124-C124</f>
        <v>-1429.6100000000006</v>
      </c>
      <c r="F124" s="6">
        <f>IFERROR(E124/C124,0)</f>
        <v>-9.1179922188915144E-2</v>
      </c>
    </row>
    <row r="125" spans="1:6" x14ac:dyDescent="0.25">
      <c r="A125" s="27" t="s">
        <v>1224</v>
      </c>
      <c r="B125" s="27" t="s">
        <v>1225</v>
      </c>
      <c r="C125" s="30">
        <v>1938</v>
      </c>
      <c r="D125" s="30">
        <v>1761.29</v>
      </c>
      <c r="E125" s="20">
        <f>D125-C125</f>
        <v>-176.71000000000004</v>
      </c>
      <c r="F125" s="6">
        <f>IFERROR(E125/C125,0)</f>
        <v>-9.1181630546955647E-2</v>
      </c>
    </row>
    <row r="126" spans="1:6" x14ac:dyDescent="0.25">
      <c r="A126" s="27" t="s">
        <v>979</v>
      </c>
      <c r="B126" s="27" t="s">
        <v>980</v>
      </c>
      <c r="C126" s="30">
        <v>1607</v>
      </c>
      <c r="D126" s="30">
        <v>1460.47</v>
      </c>
      <c r="E126" s="20">
        <f>D126-C126</f>
        <v>-146.52999999999997</v>
      </c>
      <c r="F126" s="6">
        <f>IFERROR(E126/C126,0)</f>
        <v>-9.11823273179838E-2</v>
      </c>
    </row>
    <row r="127" spans="1:6" x14ac:dyDescent="0.25">
      <c r="A127" s="27" t="s">
        <v>807</v>
      </c>
      <c r="B127" s="27" t="s">
        <v>808</v>
      </c>
      <c r="C127" s="30">
        <v>4692</v>
      </c>
      <c r="D127" s="30">
        <v>4264.1899999999996</v>
      </c>
      <c r="E127" s="20">
        <f>D127-C127</f>
        <v>-427.8100000000004</v>
      </c>
      <c r="F127" s="6">
        <f>IFERROR(E127/C127,0)</f>
        <v>-9.1178601875532908E-2</v>
      </c>
    </row>
    <row r="128" spans="1:6" x14ac:dyDescent="0.25">
      <c r="A128" s="27" t="s">
        <v>1081</v>
      </c>
      <c r="B128" s="27" t="s">
        <v>1082</v>
      </c>
      <c r="C128" s="30">
        <v>2156</v>
      </c>
      <c r="D128" s="30">
        <v>1959.42</v>
      </c>
      <c r="E128" s="20">
        <f>D128-C128</f>
        <v>-196.57999999999993</v>
      </c>
      <c r="F128" s="6">
        <f>IFERROR(E128/C128,0)</f>
        <v>-9.1178107606679007E-2</v>
      </c>
    </row>
    <row r="129" spans="1:6" x14ac:dyDescent="0.25">
      <c r="A129" s="27" t="s">
        <v>1090</v>
      </c>
      <c r="B129" s="27" t="s">
        <v>1091</v>
      </c>
      <c r="C129" s="30">
        <v>8293</v>
      </c>
      <c r="D129" s="30">
        <v>7536.86</v>
      </c>
      <c r="E129" s="20">
        <f>D129-C129</f>
        <v>-756.14000000000033</v>
      </c>
      <c r="F129" s="6">
        <f>IFERROR(E129/C129,0)</f>
        <v>-9.117810201374657E-2</v>
      </c>
    </row>
    <row r="130" spans="1:6" x14ac:dyDescent="0.25">
      <c r="A130" s="27" t="s">
        <v>883</v>
      </c>
      <c r="B130" s="27" t="s">
        <v>884</v>
      </c>
      <c r="C130" s="30">
        <v>2016</v>
      </c>
      <c r="D130" s="30">
        <v>1307.79</v>
      </c>
      <c r="E130" s="20">
        <f>D130-C130</f>
        <v>-708.21</v>
      </c>
      <c r="F130" s="6">
        <f>IFERROR(E130/C130,0)</f>
        <v>-0.3512946428571429</v>
      </c>
    </row>
    <row r="131" spans="1:6" x14ac:dyDescent="0.25">
      <c r="A131" s="27" t="s">
        <v>119</v>
      </c>
      <c r="B131" s="27" t="s">
        <v>120</v>
      </c>
      <c r="C131" s="30">
        <v>13993</v>
      </c>
      <c r="D131" s="30">
        <v>12717.12</v>
      </c>
      <c r="E131" s="20">
        <f>D131-C131</f>
        <v>-1275.8799999999992</v>
      </c>
      <c r="F131" s="6">
        <f>IFERROR(E131/C131,0)</f>
        <v>-9.1179875652111719E-2</v>
      </c>
    </row>
    <row r="132" spans="1:6" x14ac:dyDescent="0.25">
      <c r="A132" s="27" t="s">
        <v>646</v>
      </c>
      <c r="B132" s="27" t="s">
        <v>647</v>
      </c>
      <c r="C132" s="30">
        <v>7068</v>
      </c>
      <c r="D132" s="30">
        <v>6423.54</v>
      </c>
      <c r="E132" s="20">
        <f>D132-C132</f>
        <v>-644.46</v>
      </c>
      <c r="F132" s="6">
        <f>IFERROR(E132/C132,0)</f>
        <v>-9.1179966044142621E-2</v>
      </c>
    </row>
    <row r="133" spans="1:6" x14ac:dyDescent="0.25">
      <c r="A133" s="27" t="s">
        <v>648</v>
      </c>
      <c r="B133" s="27" t="s">
        <v>649</v>
      </c>
      <c r="C133" s="30">
        <v>2657</v>
      </c>
      <c r="D133" s="30">
        <v>2414.7399999999998</v>
      </c>
      <c r="E133" s="20">
        <f>D133-C133</f>
        <v>-242.26000000000022</v>
      </c>
      <c r="F133" s="6">
        <f>IFERROR(E133/C133,0)</f>
        <v>-9.1178020323673392E-2</v>
      </c>
    </row>
    <row r="134" spans="1:6" x14ac:dyDescent="0.25">
      <c r="A134" s="27" t="s">
        <v>331</v>
      </c>
      <c r="B134" s="27" t="s">
        <v>332</v>
      </c>
      <c r="C134" s="30">
        <v>2326</v>
      </c>
      <c r="D134" s="30">
        <v>1674.96</v>
      </c>
      <c r="E134" s="20">
        <f>D134-C134</f>
        <v>-651.04</v>
      </c>
      <c r="F134" s="6">
        <f>IFERROR(E134/C134,0)</f>
        <v>-0.27989681857265691</v>
      </c>
    </row>
    <row r="135" spans="1:6" x14ac:dyDescent="0.25">
      <c r="A135" s="27" t="s">
        <v>861</v>
      </c>
      <c r="B135" s="27" t="s">
        <v>862</v>
      </c>
      <c r="C135" s="30">
        <v>942</v>
      </c>
      <c r="D135" s="30">
        <v>677.07</v>
      </c>
      <c r="E135" s="20">
        <f>D135-C135</f>
        <v>-264.92999999999995</v>
      </c>
      <c r="F135" s="6">
        <f>IFERROR(E135/C135,0)</f>
        <v>-0.28124203821656046</v>
      </c>
    </row>
    <row r="136" spans="1:6" x14ac:dyDescent="0.25">
      <c r="A136" s="27" t="s">
        <v>400</v>
      </c>
      <c r="B136" s="27" t="s">
        <v>401</v>
      </c>
      <c r="C136" s="30">
        <v>12202</v>
      </c>
      <c r="D136" s="30">
        <v>11089.43</v>
      </c>
      <c r="E136" s="20">
        <f>D136-C136</f>
        <v>-1112.5699999999997</v>
      </c>
      <c r="F136" s="6">
        <f>IFERROR(E136/C136,0)</f>
        <v>-9.1179314866415312E-2</v>
      </c>
    </row>
    <row r="137" spans="1:6" x14ac:dyDescent="0.25">
      <c r="A137" s="27" t="s">
        <v>981</v>
      </c>
      <c r="B137" s="27" t="s">
        <v>982</v>
      </c>
      <c r="C137" s="30">
        <v>2521</v>
      </c>
      <c r="D137" s="30">
        <v>2015.76</v>
      </c>
      <c r="E137" s="20">
        <f>D137-C137</f>
        <v>-505.24</v>
      </c>
      <c r="F137" s="6">
        <f>IFERROR(E137/C137,0)</f>
        <v>-0.20041253470844902</v>
      </c>
    </row>
    <row r="138" spans="1:6" x14ac:dyDescent="0.25">
      <c r="A138" s="27" t="s">
        <v>121</v>
      </c>
      <c r="B138" s="27" t="s">
        <v>122</v>
      </c>
      <c r="C138" s="30">
        <v>6706</v>
      </c>
      <c r="D138" s="30">
        <v>6094.56</v>
      </c>
      <c r="E138" s="20">
        <f>D138-C138</f>
        <v>-611.4399999999996</v>
      </c>
      <c r="F138" s="6">
        <f>IFERROR(E138/C138,0)</f>
        <v>-9.1178049507903314E-2</v>
      </c>
    </row>
    <row r="139" spans="1:6" x14ac:dyDescent="0.25">
      <c r="A139" s="27" t="s">
        <v>1226</v>
      </c>
      <c r="B139" s="27" t="s">
        <v>1227</v>
      </c>
      <c r="C139" s="30">
        <v>2155</v>
      </c>
      <c r="D139" s="30">
        <v>1958.51</v>
      </c>
      <c r="E139" s="20">
        <f>D139-C139</f>
        <v>-196.49</v>
      </c>
      <c r="F139" s="6">
        <f>IFERROR(E139/C139,0)</f>
        <v>-9.1178654292343397E-2</v>
      </c>
    </row>
    <row r="140" spans="1:6" x14ac:dyDescent="0.25">
      <c r="A140" s="27" t="s">
        <v>1125</v>
      </c>
      <c r="B140" s="27" t="s">
        <v>1126</v>
      </c>
      <c r="C140" s="30">
        <v>5687</v>
      </c>
      <c r="D140" s="30">
        <v>5168.46</v>
      </c>
      <c r="E140" s="20">
        <f>D140-C140</f>
        <v>-518.54</v>
      </c>
      <c r="F140" s="6">
        <f>IFERROR(E140/C140,0)</f>
        <v>-9.1179883945841381E-2</v>
      </c>
    </row>
    <row r="141" spans="1:6" x14ac:dyDescent="0.25">
      <c r="A141" s="27" t="s">
        <v>1015</v>
      </c>
      <c r="B141" s="27" t="s">
        <v>1016</v>
      </c>
      <c r="C141" s="30">
        <v>694</v>
      </c>
      <c r="D141" s="30">
        <v>465.32</v>
      </c>
      <c r="E141" s="20">
        <f>D141-C141</f>
        <v>-228.68</v>
      </c>
      <c r="F141" s="6">
        <f>IFERROR(E141/C141,0)</f>
        <v>-0.32951008645533142</v>
      </c>
    </row>
    <row r="142" spans="1:6" x14ac:dyDescent="0.25">
      <c r="A142" s="27" t="s">
        <v>123</v>
      </c>
      <c r="B142" s="27" t="s">
        <v>124</v>
      </c>
      <c r="C142" s="30">
        <v>2193</v>
      </c>
      <c r="D142" s="30">
        <v>1993.04</v>
      </c>
      <c r="E142" s="20">
        <f>D142-C142</f>
        <v>-199.96000000000004</v>
      </c>
      <c r="F142" s="6">
        <f>IFERROR(E142/C142,0)</f>
        <v>-9.1181030551755596E-2</v>
      </c>
    </row>
    <row r="143" spans="1:6" x14ac:dyDescent="0.25">
      <c r="A143" s="27" t="s">
        <v>1029</v>
      </c>
      <c r="B143" s="27" t="s">
        <v>1030</v>
      </c>
      <c r="C143" s="30">
        <v>6066</v>
      </c>
      <c r="D143" s="30">
        <v>5512.9</v>
      </c>
      <c r="E143" s="20">
        <f>D143-C143</f>
        <v>-553.10000000000036</v>
      </c>
      <c r="F143" s="6">
        <f>IFERROR(E143/C143,0)</f>
        <v>-9.1180349488954884E-2</v>
      </c>
    </row>
    <row r="144" spans="1:6" x14ac:dyDescent="0.25">
      <c r="A144" s="27" t="s">
        <v>127</v>
      </c>
      <c r="B144" s="27" t="s">
        <v>128</v>
      </c>
      <c r="C144" s="30">
        <v>1633</v>
      </c>
      <c r="D144" s="30">
        <v>1484.1</v>
      </c>
      <c r="E144" s="20">
        <f>D144-C144</f>
        <v>-148.90000000000009</v>
      </c>
      <c r="F144" s="6">
        <f>IFERROR(E144/C144,0)</f>
        <v>-9.1181873851806552E-2</v>
      </c>
    </row>
    <row r="145" spans="1:6" x14ac:dyDescent="0.25">
      <c r="A145" s="27" t="s">
        <v>1059</v>
      </c>
      <c r="B145" s="27" t="s">
        <v>1060</v>
      </c>
      <c r="C145" s="30">
        <v>3723</v>
      </c>
      <c r="D145" s="30">
        <v>3383.54</v>
      </c>
      <c r="E145" s="20">
        <f>D145-C145</f>
        <v>-339.46000000000004</v>
      </c>
      <c r="F145" s="6">
        <f>IFERROR(E145/C145,0)</f>
        <v>-9.1179156594144523E-2</v>
      </c>
    </row>
    <row r="146" spans="1:6" x14ac:dyDescent="0.25">
      <c r="A146" s="27" t="s">
        <v>1061</v>
      </c>
      <c r="B146" s="27" t="s">
        <v>1062</v>
      </c>
      <c r="C146" s="30">
        <v>8182</v>
      </c>
      <c r="D146" s="30">
        <v>7435.97</v>
      </c>
      <c r="E146" s="20">
        <f>D146-C146</f>
        <v>-746.02999999999975</v>
      </c>
      <c r="F146" s="6">
        <f>IFERROR(E146/C146,0)</f>
        <v>-9.11794182351503E-2</v>
      </c>
    </row>
    <row r="147" spans="1:6" x14ac:dyDescent="0.25">
      <c r="A147" s="27" t="s">
        <v>809</v>
      </c>
      <c r="B147" s="27" t="s">
        <v>810</v>
      </c>
      <c r="C147" s="30">
        <v>968</v>
      </c>
      <c r="D147" s="30">
        <v>748.87</v>
      </c>
      <c r="E147" s="20">
        <f>D147-C147</f>
        <v>-219.13</v>
      </c>
      <c r="F147" s="6">
        <f>IFERROR(E147/C147,0)</f>
        <v>-0.22637396694214876</v>
      </c>
    </row>
    <row r="148" spans="1:6" x14ac:dyDescent="0.25">
      <c r="A148" s="27" t="s">
        <v>1133</v>
      </c>
      <c r="B148" s="27" t="s">
        <v>1134</v>
      </c>
      <c r="C148" s="30">
        <v>912</v>
      </c>
      <c r="D148" s="30">
        <v>786.13</v>
      </c>
      <c r="E148" s="20">
        <f>D148-C148</f>
        <v>-125.87</v>
      </c>
      <c r="F148" s="6">
        <f>IFERROR(E148/C148,0)</f>
        <v>-0.13801535087719299</v>
      </c>
    </row>
    <row r="149" spans="1:6" x14ac:dyDescent="0.25">
      <c r="A149" s="27" t="s">
        <v>129</v>
      </c>
      <c r="B149" s="27" t="s">
        <v>130</v>
      </c>
      <c r="C149" s="30">
        <v>3170</v>
      </c>
      <c r="D149" s="30">
        <v>2880.96</v>
      </c>
      <c r="E149" s="20">
        <f>D149-C149</f>
        <v>-289.03999999999996</v>
      </c>
      <c r="F149" s="6">
        <f>IFERROR(E149/C149,0)</f>
        <v>-9.1179810725552035E-2</v>
      </c>
    </row>
    <row r="150" spans="1:6" x14ac:dyDescent="0.25">
      <c r="A150" s="27" t="s">
        <v>573</v>
      </c>
      <c r="B150" s="27" t="s">
        <v>574</v>
      </c>
      <c r="C150" s="30">
        <v>2120</v>
      </c>
      <c r="D150" s="30">
        <v>4623.42</v>
      </c>
      <c r="E150" s="20">
        <f>D150-C150</f>
        <v>2503.42</v>
      </c>
      <c r="F150" s="6">
        <f>IFERROR(E150/C150,0)</f>
        <v>1.1808584905660378</v>
      </c>
    </row>
    <row r="151" spans="1:6" x14ac:dyDescent="0.25">
      <c r="A151" s="27" t="s">
        <v>131</v>
      </c>
      <c r="B151" s="27" t="s">
        <v>132</v>
      </c>
      <c r="C151" s="30">
        <v>3875</v>
      </c>
      <c r="D151" s="30">
        <v>3521.68</v>
      </c>
      <c r="E151" s="20">
        <f>D151-C151</f>
        <v>-353.32000000000016</v>
      </c>
      <c r="F151" s="6">
        <f>IFERROR(E151/C151,0)</f>
        <v>-9.1179354838709717E-2</v>
      </c>
    </row>
    <row r="152" spans="1:6" x14ac:dyDescent="0.25">
      <c r="A152" s="27" t="s">
        <v>903</v>
      </c>
      <c r="B152" s="27" t="s">
        <v>904</v>
      </c>
      <c r="C152" s="30">
        <v>3239</v>
      </c>
      <c r="D152" s="30">
        <v>2943.67</v>
      </c>
      <c r="E152" s="20">
        <f>D152-C152</f>
        <v>-295.32999999999993</v>
      </c>
      <c r="F152" s="6">
        <f>IFERROR(E152/C152,0)</f>
        <v>-9.1179376350725511E-2</v>
      </c>
    </row>
    <row r="153" spans="1:6" x14ac:dyDescent="0.25">
      <c r="A153" s="27" t="s">
        <v>1104</v>
      </c>
      <c r="B153" s="27" t="s">
        <v>1105</v>
      </c>
      <c r="C153" s="30">
        <v>7860</v>
      </c>
      <c r="D153" s="30">
        <v>7143.33</v>
      </c>
      <c r="E153" s="20">
        <f>D153-C153</f>
        <v>-716.67000000000007</v>
      </c>
      <c r="F153" s="6">
        <f>IFERROR(E153/C153,0)</f>
        <v>-9.1179389312977102E-2</v>
      </c>
    </row>
    <row r="154" spans="1:6" x14ac:dyDescent="0.25">
      <c r="A154" s="27" t="s">
        <v>945</v>
      </c>
      <c r="B154" s="27" t="s">
        <v>946</v>
      </c>
      <c r="C154" s="30">
        <v>8653</v>
      </c>
      <c r="D154" s="30">
        <v>7864.02</v>
      </c>
      <c r="E154" s="20">
        <f>D154-C154</f>
        <v>-788.97999999999956</v>
      </c>
      <c r="F154" s="6">
        <f>IFERROR(E154/C154,0)</f>
        <v>-9.1179937593898017E-2</v>
      </c>
    </row>
    <row r="155" spans="1:6" x14ac:dyDescent="0.25">
      <c r="A155" s="27" t="s">
        <v>907</v>
      </c>
      <c r="B155" s="27" t="s">
        <v>908</v>
      </c>
      <c r="C155" s="30">
        <v>1646</v>
      </c>
      <c r="D155" s="30">
        <v>1495.92</v>
      </c>
      <c r="E155" s="20">
        <f>D155-C155</f>
        <v>-150.07999999999993</v>
      </c>
      <c r="F155" s="6">
        <f>IFERROR(E155/C155,0)</f>
        <v>-9.1178614823815271E-2</v>
      </c>
    </row>
    <row r="156" spans="1:6" x14ac:dyDescent="0.25">
      <c r="A156" s="27" t="s">
        <v>1001</v>
      </c>
      <c r="B156" s="27" t="s">
        <v>1002</v>
      </c>
      <c r="C156" s="30">
        <v>5687</v>
      </c>
      <c r="D156" s="30">
        <v>5168.46</v>
      </c>
      <c r="E156" s="20">
        <f>D156-C156</f>
        <v>-518.54</v>
      </c>
      <c r="F156" s="6">
        <f>IFERROR(E156/C156,0)</f>
        <v>-9.1179883945841381E-2</v>
      </c>
    </row>
    <row r="157" spans="1:6" x14ac:dyDescent="0.25">
      <c r="A157" s="27" t="s">
        <v>145</v>
      </c>
      <c r="B157" s="27" t="s">
        <v>146</v>
      </c>
      <c r="C157" s="30">
        <v>3739</v>
      </c>
      <c r="D157" s="30">
        <v>3398.08</v>
      </c>
      <c r="E157" s="20">
        <f>D157-C157</f>
        <v>-340.92000000000007</v>
      </c>
      <c r="F157" s="6">
        <f>IFERROR(E157/C157,0)</f>
        <v>-9.1179459748595898E-2</v>
      </c>
    </row>
    <row r="158" spans="1:6" x14ac:dyDescent="0.25">
      <c r="A158" s="27" t="s">
        <v>873</v>
      </c>
      <c r="B158" s="27" t="s">
        <v>874</v>
      </c>
      <c r="C158" s="30">
        <v>1155</v>
      </c>
      <c r="D158" s="30">
        <v>1049.69</v>
      </c>
      <c r="E158" s="20">
        <f>D158-C158</f>
        <v>-105.30999999999995</v>
      </c>
      <c r="F158" s="6">
        <f>IFERROR(E158/C158,0)</f>
        <v>-9.1177489177489135E-2</v>
      </c>
    </row>
    <row r="159" spans="1:6" x14ac:dyDescent="0.25">
      <c r="A159" s="27" t="s">
        <v>1017</v>
      </c>
      <c r="B159" s="27" t="s">
        <v>1018</v>
      </c>
      <c r="C159" s="30">
        <v>1631</v>
      </c>
      <c r="D159" s="30">
        <v>1482.29</v>
      </c>
      <c r="E159" s="20">
        <f>D159-C159</f>
        <v>-148.71000000000004</v>
      </c>
      <c r="F159" s="6">
        <f>IFERROR(E159/C159,0)</f>
        <v>-9.1177191906805663E-2</v>
      </c>
    </row>
    <row r="160" spans="1:6" x14ac:dyDescent="0.25">
      <c r="A160" s="27" t="s">
        <v>1031</v>
      </c>
      <c r="B160" s="27" t="s">
        <v>1032</v>
      </c>
      <c r="C160" s="30">
        <v>6803</v>
      </c>
      <c r="D160" s="30">
        <v>6182.71</v>
      </c>
      <c r="E160" s="20">
        <f>D160-C160</f>
        <v>-620.29</v>
      </c>
      <c r="F160" s="6">
        <f>IFERROR(E160/C160,0)</f>
        <v>-9.1178891665441714E-2</v>
      </c>
    </row>
    <row r="161" spans="1:6" x14ac:dyDescent="0.25">
      <c r="A161" s="27" t="s">
        <v>1033</v>
      </c>
      <c r="B161" s="27" t="s">
        <v>1034</v>
      </c>
      <c r="C161" s="30">
        <v>14764</v>
      </c>
      <c r="D161" s="30">
        <v>13417.82</v>
      </c>
      <c r="E161" s="20">
        <f>D161-C161</f>
        <v>-1346.1800000000003</v>
      </c>
      <c r="F161" s="6">
        <f>IFERROR(E161/C161,0)</f>
        <v>-9.1179897046870781E-2</v>
      </c>
    </row>
    <row r="162" spans="1:6" x14ac:dyDescent="0.25">
      <c r="A162" s="27" t="s">
        <v>1063</v>
      </c>
      <c r="B162" s="27" t="s">
        <v>1064</v>
      </c>
      <c r="C162" s="30">
        <v>5665</v>
      </c>
      <c r="D162" s="30">
        <v>4764.96</v>
      </c>
      <c r="E162" s="20">
        <f>D162-C162</f>
        <v>-900.04</v>
      </c>
      <c r="F162" s="6">
        <f>IFERROR(E162/C162,0)</f>
        <v>-0.15887731685789938</v>
      </c>
    </row>
    <row r="163" spans="1:6" x14ac:dyDescent="0.25">
      <c r="A163" s="27" t="s">
        <v>1234</v>
      </c>
      <c r="B163" s="27" t="s">
        <v>1235</v>
      </c>
      <c r="C163" s="30">
        <v>1143</v>
      </c>
      <c r="D163" s="30">
        <v>1566.24</v>
      </c>
      <c r="E163" s="20">
        <f>D163-C163</f>
        <v>423.24</v>
      </c>
      <c r="F163" s="6">
        <f>IFERROR(E163/C163,0)</f>
        <v>0.37028871391076118</v>
      </c>
    </row>
    <row r="164" spans="1:6" x14ac:dyDescent="0.25">
      <c r="A164" s="27" t="s">
        <v>149</v>
      </c>
      <c r="B164" s="27" t="s">
        <v>150</v>
      </c>
      <c r="C164" s="30">
        <v>2861</v>
      </c>
      <c r="D164" s="30">
        <v>2600.14</v>
      </c>
      <c r="E164" s="20">
        <f>D164-C164</f>
        <v>-260.86000000000013</v>
      </c>
      <c r="F164" s="6">
        <f>IFERROR(E164/C164,0)</f>
        <v>-9.1177909821740691E-2</v>
      </c>
    </row>
    <row r="165" spans="1:6" x14ac:dyDescent="0.25">
      <c r="A165" s="27" t="s">
        <v>666</v>
      </c>
      <c r="B165" s="27" t="s">
        <v>667</v>
      </c>
      <c r="C165" s="30">
        <v>1682</v>
      </c>
      <c r="D165" s="30">
        <v>1528.64</v>
      </c>
      <c r="E165" s="20">
        <f>D165-C165</f>
        <v>-153.3599999999999</v>
      </c>
      <c r="F165" s="6">
        <f>IFERROR(E165/C165,0)</f>
        <v>-9.1177170035671759E-2</v>
      </c>
    </row>
    <row r="166" spans="1:6" x14ac:dyDescent="0.25">
      <c r="A166" s="27" t="s">
        <v>668</v>
      </c>
      <c r="B166" s="27" t="s">
        <v>669</v>
      </c>
      <c r="C166" s="30">
        <v>9056</v>
      </c>
      <c r="D166" s="30">
        <v>8230.2800000000007</v>
      </c>
      <c r="E166" s="20">
        <f>D166-C166</f>
        <v>-825.71999999999935</v>
      </c>
      <c r="F166" s="6">
        <f>IFERROR(E166/C166,0)</f>
        <v>-9.1179328621908057E-2</v>
      </c>
    </row>
    <row r="167" spans="1:6" x14ac:dyDescent="0.25">
      <c r="A167" s="27" t="s">
        <v>885</v>
      </c>
      <c r="B167" s="27" t="s">
        <v>886</v>
      </c>
      <c r="C167" s="30">
        <v>1475</v>
      </c>
      <c r="D167" s="30">
        <v>1248.72</v>
      </c>
      <c r="E167" s="20">
        <f>D167-C167</f>
        <v>-226.27999999999997</v>
      </c>
      <c r="F167" s="6">
        <f>IFERROR(E167/C167,0)</f>
        <v>-0.15341016949152542</v>
      </c>
    </row>
    <row r="168" spans="1:6" x14ac:dyDescent="0.25">
      <c r="A168" s="27" t="s">
        <v>1106</v>
      </c>
      <c r="B168" s="27" t="s">
        <v>1107</v>
      </c>
      <c r="C168" s="30">
        <v>1878</v>
      </c>
      <c r="D168" s="30">
        <v>1706.76</v>
      </c>
      <c r="E168" s="20">
        <f>D168-C168</f>
        <v>-171.24</v>
      </c>
      <c r="F168" s="6">
        <f>IFERROR(E168/C168,0)</f>
        <v>-9.1182108626198091E-2</v>
      </c>
    </row>
    <row r="169" spans="1:6" x14ac:dyDescent="0.25">
      <c r="A169" s="27" t="s">
        <v>1110</v>
      </c>
      <c r="B169" s="27" t="s">
        <v>1111</v>
      </c>
      <c r="C169" s="30">
        <v>3224</v>
      </c>
      <c r="D169" s="30">
        <v>2930.04</v>
      </c>
      <c r="E169" s="20">
        <f>D169-C169</f>
        <v>-293.96000000000004</v>
      </c>
      <c r="F169" s="6">
        <f>IFERROR(E169/C169,0)</f>
        <v>-9.1178660049627797E-2</v>
      </c>
    </row>
    <row r="170" spans="1:6" x14ac:dyDescent="0.25">
      <c r="A170" s="27" t="s">
        <v>155</v>
      </c>
      <c r="B170" s="27" t="s">
        <v>156</v>
      </c>
      <c r="C170" s="30">
        <v>402</v>
      </c>
      <c r="D170" s="30">
        <v>365.36</v>
      </c>
      <c r="E170" s="20">
        <f>D170-C170</f>
        <v>-36.639999999999986</v>
      </c>
      <c r="F170" s="6">
        <f>IFERROR(E170/C170,0)</f>
        <v>-9.114427860696514E-2</v>
      </c>
    </row>
    <row r="171" spans="1:6" x14ac:dyDescent="0.25">
      <c r="A171" s="27" t="s">
        <v>1228</v>
      </c>
      <c r="B171" s="27" t="s">
        <v>1229</v>
      </c>
      <c r="C171" s="30">
        <v>2364</v>
      </c>
      <c r="D171" s="30">
        <v>1701.31</v>
      </c>
      <c r="E171" s="20">
        <f>D171-C171</f>
        <v>-662.69</v>
      </c>
      <c r="F171" s="6">
        <f>IFERROR(E171/C171,0)</f>
        <v>-0.28032571912013537</v>
      </c>
    </row>
    <row r="172" spans="1:6" x14ac:dyDescent="0.25">
      <c r="A172" s="27" t="s">
        <v>947</v>
      </c>
      <c r="B172" s="27" t="s">
        <v>948</v>
      </c>
      <c r="C172" s="30">
        <v>1762</v>
      </c>
      <c r="D172" s="30">
        <v>1601.34</v>
      </c>
      <c r="E172" s="20">
        <f>D172-C172</f>
        <v>-160.66000000000008</v>
      </c>
      <c r="F172" s="6">
        <f>IFERROR(E172/C172,0)</f>
        <v>-9.1180476730987559E-2</v>
      </c>
    </row>
    <row r="173" spans="1:6" x14ac:dyDescent="0.25">
      <c r="A173" s="27" t="s">
        <v>352</v>
      </c>
      <c r="B173" s="27" t="s">
        <v>353</v>
      </c>
      <c r="C173" s="30">
        <v>9419</v>
      </c>
      <c r="D173" s="30">
        <v>8560.18</v>
      </c>
      <c r="E173" s="20">
        <f>D173-C173</f>
        <v>-858.81999999999971</v>
      </c>
      <c r="F173" s="6">
        <f>IFERROR(E173/C173,0)</f>
        <v>-9.1179530735746861E-2</v>
      </c>
    </row>
    <row r="174" spans="1:6" x14ac:dyDescent="0.25">
      <c r="A174" s="27" t="s">
        <v>159</v>
      </c>
      <c r="B174" s="27" t="s">
        <v>160</v>
      </c>
      <c r="C174" s="30">
        <v>5251</v>
      </c>
      <c r="D174" s="30">
        <v>4772.22</v>
      </c>
      <c r="E174" s="20">
        <f>D174-C174</f>
        <v>-478.77999999999975</v>
      </c>
      <c r="F174" s="6">
        <f>IFERROR(E174/C174,0)</f>
        <v>-9.1178823081317792E-2</v>
      </c>
    </row>
    <row r="175" spans="1:6" x14ac:dyDescent="0.25">
      <c r="A175" s="27" t="s">
        <v>1003</v>
      </c>
      <c r="B175" s="27" t="s">
        <v>1004</v>
      </c>
      <c r="C175" s="30">
        <v>1226</v>
      </c>
      <c r="D175" s="30">
        <v>938.81</v>
      </c>
      <c r="E175" s="20">
        <f>D175-C175</f>
        <v>-287.19000000000005</v>
      </c>
      <c r="F175" s="6">
        <f>IFERROR(E175/C175,0)</f>
        <v>-0.23424959216965746</v>
      </c>
    </row>
    <row r="176" spans="1:6" x14ac:dyDescent="0.25">
      <c r="A176" s="27" t="s">
        <v>811</v>
      </c>
      <c r="B176" s="27" t="s">
        <v>812</v>
      </c>
      <c r="C176" s="30">
        <v>2002</v>
      </c>
      <c r="D176" s="30">
        <v>1471.38</v>
      </c>
      <c r="E176" s="20">
        <f>D176-C176</f>
        <v>-530.61999999999989</v>
      </c>
      <c r="F176" s="6">
        <f>IFERROR(E176/C176,0)</f>
        <v>-0.26504495504495501</v>
      </c>
    </row>
    <row r="177" spans="1:6" x14ac:dyDescent="0.25">
      <c r="A177" s="27" t="s">
        <v>781</v>
      </c>
      <c r="B177" s="27" t="s">
        <v>782</v>
      </c>
      <c r="C177" s="30">
        <v>20508</v>
      </c>
      <c r="D177" s="30">
        <v>18638.09</v>
      </c>
      <c r="E177" s="20">
        <f>D177-C177</f>
        <v>-1869.9099999999999</v>
      </c>
      <c r="F177" s="6">
        <f>IFERROR(E177/C177,0)</f>
        <v>-9.1179539691827571E-2</v>
      </c>
    </row>
    <row r="178" spans="1:6" x14ac:dyDescent="0.25">
      <c r="A178" s="27" t="s">
        <v>161</v>
      </c>
      <c r="B178" s="27" t="s">
        <v>162</v>
      </c>
      <c r="C178" s="30">
        <v>3381</v>
      </c>
      <c r="D178" s="30">
        <v>3072.72</v>
      </c>
      <c r="E178" s="20">
        <f>D178-C178</f>
        <v>-308.2800000000002</v>
      </c>
      <c r="F178" s="6">
        <f>IFERROR(E178/C178,0)</f>
        <v>-9.1180124223602541E-2</v>
      </c>
    </row>
    <row r="179" spans="1:6" x14ac:dyDescent="0.25">
      <c r="A179" s="27" t="s">
        <v>1035</v>
      </c>
      <c r="B179" s="27" t="s">
        <v>1036</v>
      </c>
      <c r="C179" s="30">
        <v>2087</v>
      </c>
      <c r="D179" s="30">
        <v>1667.69</v>
      </c>
      <c r="E179" s="20">
        <f>D179-C179</f>
        <v>-419.30999999999995</v>
      </c>
      <c r="F179" s="6">
        <f>IFERROR(E179/C179,0)</f>
        <v>-0.20091518926689025</v>
      </c>
    </row>
    <row r="180" spans="1:6" x14ac:dyDescent="0.25">
      <c r="A180" s="27" t="s">
        <v>1037</v>
      </c>
      <c r="B180" s="27" t="s">
        <v>1038</v>
      </c>
      <c r="C180" s="30">
        <v>4563</v>
      </c>
      <c r="D180" s="30">
        <v>3914.29</v>
      </c>
      <c r="E180" s="20">
        <f>D180-C180</f>
        <v>-648.71</v>
      </c>
      <c r="F180" s="6">
        <f>IFERROR(E180/C180,0)</f>
        <v>-0.14216743370589524</v>
      </c>
    </row>
    <row r="181" spans="1:6" x14ac:dyDescent="0.25">
      <c r="A181" s="27" t="s">
        <v>1230</v>
      </c>
      <c r="B181" s="27" t="s">
        <v>1231</v>
      </c>
      <c r="C181" s="30">
        <v>3661</v>
      </c>
      <c r="D181" s="30">
        <v>3327.19</v>
      </c>
      <c r="E181" s="20">
        <f>D181-C181</f>
        <v>-333.80999999999995</v>
      </c>
      <c r="F181" s="6">
        <f>IFERROR(E181/C181,0)</f>
        <v>-9.1180005462988239E-2</v>
      </c>
    </row>
    <row r="182" spans="1:6" x14ac:dyDescent="0.25">
      <c r="A182" s="27" t="s">
        <v>165</v>
      </c>
      <c r="B182" s="27" t="s">
        <v>166</v>
      </c>
      <c r="C182" s="30">
        <v>7716</v>
      </c>
      <c r="D182" s="30">
        <v>7012.46</v>
      </c>
      <c r="E182" s="20">
        <f>D182-C182</f>
        <v>-703.54</v>
      </c>
      <c r="F182" s="6">
        <f>IFERROR(E182/C182,0)</f>
        <v>-9.1179367547952306E-2</v>
      </c>
    </row>
    <row r="183" spans="1:6" x14ac:dyDescent="0.25">
      <c r="A183" s="27" t="s">
        <v>1232</v>
      </c>
      <c r="B183" s="27" t="s">
        <v>1233</v>
      </c>
      <c r="C183" s="30">
        <v>469</v>
      </c>
      <c r="D183" s="30">
        <v>426.24</v>
      </c>
      <c r="E183" s="20">
        <f>D183-C183</f>
        <v>-42.759999999999991</v>
      </c>
      <c r="F183" s="6">
        <f>IFERROR(E183/C183,0)</f>
        <v>-9.1172707889125779E-2</v>
      </c>
    </row>
    <row r="184" spans="1:6" x14ac:dyDescent="0.25">
      <c r="A184" s="27" t="s">
        <v>676</v>
      </c>
      <c r="B184" s="27" t="s">
        <v>677</v>
      </c>
      <c r="C184" s="30">
        <v>8541</v>
      </c>
      <c r="D184" s="30">
        <v>7762.23</v>
      </c>
      <c r="E184" s="20">
        <f>D184-C184</f>
        <v>-778.77000000000044</v>
      </c>
      <c r="F184" s="6">
        <f>IFERROR(E184/C184,0)</f>
        <v>-9.1180189673340406E-2</v>
      </c>
    </row>
    <row r="185" spans="1:6" x14ac:dyDescent="0.25">
      <c r="A185" s="27" t="s">
        <v>863</v>
      </c>
      <c r="B185" s="27" t="s">
        <v>864</v>
      </c>
      <c r="C185" s="30">
        <v>1288</v>
      </c>
      <c r="D185" s="30">
        <v>1170.56</v>
      </c>
      <c r="E185" s="20">
        <f>D185-C185</f>
        <v>-117.44000000000005</v>
      </c>
      <c r="F185" s="6">
        <f>IFERROR(E185/C185,0)</f>
        <v>-9.1180124223602527E-2</v>
      </c>
    </row>
    <row r="186" spans="1:6" x14ac:dyDescent="0.25">
      <c r="A186" s="27" t="s">
        <v>1236</v>
      </c>
      <c r="B186" s="27" t="s">
        <v>1237</v>
      </c>
      <c r="C186" s="30">
        <v>1470</v>
      </c>
      <c r="D186" s="30">
        <v>1078.77</v>
      </c>
      <c r="E186" s="20">
        <f>D186-C186</f>
        <v>-391.23</v>
      </c>
      <c r="F186" s="6">
        <f>IFERROR(E186/C186,0)</f>
        <v>-0.26614285714285718</v>
      </c>
    </row>
    <row r="187" spans="1:6" x14ac:dyDescent="0.25">
      <c r="A187" s="27" t="s">
        <v>1238</v>
      </c>
      <c r="B187" s="27" t="s">
        <v>1239</v>
      </c>
      <c r="C187" s="30">
        <v>901</v>
      </c>
      <c r="D187" s="30">
        <v>818.86</v>
      </c>
      <c r="E187" s="20">
        <f>D187-C187</f>
        <v>-82.139999999999986</v>
      </c>
      <c r="F187" s="6">
        <f>IFERROR(E187/C187,0)</f>
        <v>-9.116537180910099E-2</v>
      </c>
    </row>
    <row r="188" spans="1:6" x14ac:dyDescent="0.25">
      <c r="A188" s="27" t="s">
        <v>1096</v>
      </c>
      <c r="B188" s="27" t="s">
        <v>1097</v>
      </c>
      <c r="C188" s="30">
        <v>4323</v>
      </c>
      <c r="D188" s="30">
        <v>3928.83</v>
      </c>
      <c r="E188" s="20">
        <f>D188-C188</f>
        <v>-394.17000000000007</v>
      </c>
      <c r="F188" s="6">
        <f>IFERROR(E188/C188,0)</f>
        <v>-9.117973629424013E-2</v>
      </c>
    </row>
    <row r="189" spans="1:6" x14ac:dyDescent="0.25">
      <c r="A189" s="27" t="s">
        <v>414</v>
      </c>
      <c r="B189" s="27" t="s">
        <v>415</v>
      </c>
      <c r="C189" s="30">
        <v>5772</v>
      </c>
      <c r="D189" s="30">
        <v>5245.71</v>
      </c>
      <c r="E189" s="20">
        <f>D189-C189</f>
        <v>-526.29</v>
      </c>
      <c r="F189" s="6">
        <f>IFERROR(E189/C189,0)</f>
        <v>-9.1179833679833677E-2</v>
      </c>
    </row>
    <row r="190" spans="1:6" x14ac:dyDescent="0.25">
      <c r="A190" s="27" t="s">
        <v>1141</v>
      </c>
      <c r="B190" s="27" t="s">
        <v>1142</v>
      </c>
      <c r="C190" s="30">
        <v>4741</v>
      </c>
      <c r="D190" s="30">
        <v>4308.72</v>
      </c>
      <c r="E190" s="20">
        <f>D190-C190</f>
        <v>-432.27999999999975</v>
      </c>
      <c r="F190" s="6">
        <f>IFERROR(E190/C190,0)</f>
        <v>-9.1179076144273299E-2</v>
      </c>
    </row>
    <row r="191" spans="1:6" x14ac:dyDescent="0.25">
      <c r="A191" s="27" t="s">
        <v>931</v>
      </c>
      <c r="B191" s="27" t="s">
        <v>932</v>
      </c>
      <c r="C191" s="30">
        <v>667</v>
      </c>
      <c r="D191" s="30">
        <v>564.38</v>
      </c>
      <c r="E191" s="20">
        <f>D191-C191</f>
        <v>-102.62</v>
      </c>
      <c r="F191" s="6">
        <f>IFERROR(E191/C191,0)</f>
        <v>-0.15385307346326837</v>
      </c>
    </row>
    <row r="192" spans="1:6" x14ac:dyDescent="0.25">
      <c r="A192" s="27" t="s">
        <v>801</v>
      </c>
      <c r="B192" s="27" t="s">
        <v>802</v>
      </c>
      <c r="C192" s="30">
        <v>1005</v>
      </c>
      <c r="D192" s="30">
        <v>732.51</v>
      </c>
      <c r="E192" s="20">
        <f>D192-C192</f>
        <v>-272.49</v>
      </c>
      <c r="F192" s="6">
        <f>IFERROR(E192/C192,0)</f>
        <v>-0.27113432835820894</v>
      </c>
    </row>
    <row r="193" spans="1:6" x14ac:dyDescent="0.25">
      <c r="A193" s="27" t="s">
        <v>171</v>
      </c>
      <c r="B193" s="27" t="s">
        <v>172</v>
      </c>
      <c r="C193" s="30">
        <v>3809</v>
      </c>
      <c r="D193" s="30">
        <v>3461.7</v>
      </c>
      <c r="E193" s="20">
        <f>D193-C193</f>
        <v>-347.30000000000018</v>
      </c>
      <c r="F193" s="6">
        <f>IFERROR(E193/C193,0)</f>
        <v>-9.1178787083223994E-2</v>
      </c>
    </row>
    <row r="194" spans="1:6" x14ac:dyDescent="0.25">
      <c r="A194" s="27" t="s">
        <v>177</v>
      </c>
      <c r="B194" s="27" t="s">
        <v>178</v>
      </c>
      <c r="C194" s="30">
        <v>2736</v>
      </c>
      <c r="D194" s="30">
        <v>2486.5300000000002</v>
      </c>
      <c r="E194" s="20">
        <f>D194-C194</f>
        <v>-249.4699999999998</v>
      </c>
      <c r="F194" s="6">
        <f>IFERROR(E194/C194,0)</f>
        <v>-9.1180555555555487E-2</v>
      </c>
    </row>
    <row r="195" spans="1:6" x14ac:dyDescent="0.25">
      <c r="A195" s="27" t="s">
        <v>179</v>
      </c>
      <c r="B195" s="27" t="s">
        <v>180</v>
      </c>
      <c r="C195" s="30">
        <v>6366</v>
      </c>
      <c r="D195" s="30">
        <v>5785.56</v>
      </c>
      <c r="E195" s="20">
        <f>D195-C195</f>
        <v>-580.4399999999996</v>
      </c>
      <c r="F195" s="6">
        <f>IFERROR(E195/C195,0)</f>
        <v>-9.1178133836003705E-2</v>
      </c>
    </row>
    <row r="196" spans="1:6" x14ac:dyDescent="0.25">
      <c r="A196" s="27" t="s">
        <v>1065</v>
      </c>
      <c r="B196" s="27" t="s">
        <v>1066</v>
      </c>
      <c r="C196" s="30">
        <v>3254</v>
      </c>
      <c r="D196" s="30">
        <v>2957.3</v>
      </c>
      <c r="E196" s="20">
        <f>D196-C196</f>
        <v>-296.69999999999982</v>
      </c>
      <c r="F196" s="6">
        <f>IFERROR(E196/C196,0)</f>
        <v>-9.1180086047940936E-2</v>
      </c>
    </row>
    <row r="197" spans="1:6" x14ac:dyDescent="0.25">
      <c r="A197" s="27" t="s">
        <v>1067</v>
      </c>
      <c r="B197" s="27" t="s">
        <v>1068</v>
      </c>
      <c r="C197" s="30">
        <v>2149</v>
      </c>
      <c r="D197" s="30">
        <v>1953.06</v>
      </c>
      <c r="E197" s="20">
        <f>D197-C197</f>
        <v>-195.94000000000005</v>
      </c>
      <c r="F197" s="6">
        <f>IFERROR(E197/C197,0)</f>
        <v>-9.1177291763611001E-2</v>
      </c>
    </row>
    <row r="198" spans="1:6" x14ac:dyDescent="0.25">
      <c r="A198" s="27" t="s">
        <v>1143</v>
      </c>
      <c r="B198" s="27" t="s">
        <v>1144</v>
      </c>
      <c r="C198" s="30">
        <v>1090</v>
      </c>
      <c r="D198" s="30">
        <v>990.61</v>
      </c>
      <c r="E198" s="20">
        <f>D198-C198</f>
        <v>-99.389999999999986</v>
      </c>
      <c r="F198" s="6">
        <f>IFERROR(E198/C198,0)</f>
        <v>-9.1183486238532091E-2</v>
      </c>
    </row>
    <row r="199" spans="1:6" x14ac:dyDescent="0.25">
      <c r="A199" s="27" t="s">
        <v>813</v>
      </c>
      <c r="B199" s="27" t="s">
        <v>814</v>
      </c>
      <c r="C199" s="30">
        <v>2119</v>
      </c>
      <c r="D199" s="30">
        <v>1925.79</v>
      </c>
      <c r="E199" s="20">
        <f>D199-C199</f>
        <v>-193.21000000000004</v>
      </c>
      <c r="F199" s="6">
        <f>IFERROR(E199/C199,0)</f>
        <v>-9.1179801793298737E-2</v>
      </c>
    </row>
    <row r="200" spans="1:6" x14ac:dyDescent="0.25">
      <c r="A200" s="27" t="s">
        <v>185</v>
      </c>
      <c r="B200" s="27" t="s">
        <v>186</v>
      </c>
      <c r="C200" s="30">
        <v>13973</v>
      </c>
      <c r="D200" s="30">
        <v>12698.96</v>
      </c>
      <c r="E200" s="20">
        <f>D200-C200</f>
        <v>-1274.0400000000009</v>
      </c>
      <c r="F200" s="6">
        <f>IFERROR(E200/C200,0)</f>
        <v>-9.1178701782008223E-2</v>
      </c>
    </row>
    <row r="201" spans="1:6" x14ac:dyDescent="0.25">
      <c r="A201" s="27" t="s">
        <v>833</v>
      </c>
      <c r="B201" s="27" t="s">
        <v>834</v>
      </c>
      <c r="C201" s="30">
        <v>6298</v>
      </c>
      <c r="D201" s="30">
        <v>5723.76</v>
      </c>
      <c r="E201" s="20">
        <f>D201-C201</f>
        <v>-574.23999999999978</v>
      </c>
      <c r="F201" s="6">
        <f>IFERROR(E201/C201,0)</f>
        <v>-9.1178151794220355E-2</v>
      </c>
    </row>
    <row r="202" spans="1:6" x14ac:dyDescent="0.25">
      <c r="A202" s="27" t="s">
        <v>835</v>
      </c>
      <c r="B202" s="27" t="s">
        <v>836</v>
      </c>
      <c r="C202" s="30">
        <v>1921</v>
      </c>
      <c r="D202" s="30">
        <v>1745.84</v>
      </c>
      <c r="E202" s="20">
        <f>D202-C202</f>
        <v>-175.16000000000008</v>
      </c>
      <c r="F202" s="6">
        <f>IFERROR(E202/C202,0)</f>
        <v>-9.1181676210307178E-2</v>
      </c>
    </row>
    <row r="203" spans="1:6" x14ac:dyDescent="0.25">
      <c r="A203" s="27" t="s">
        <v>491</v>
      </c>
      <c r="B203" s="27" t="s">
        <v>492</v>
      </c>
      <c r="C203" s="30">
        <v>13335</v>
      </c>
      <c r="D203" s="30">
        <v>12119.12</v>
      </c>
      <c r="E203" s="20">
        <f>D203-C203</f>
        <v>-1215.8799999999992</v>
      </c>
      <c r="F203" s="6">
        <f>IFERROR(E203/C203,0)</f>
        <v>-9.117960254968123E-2</v>
      </c>
    </row>
    <row r="204" spans="1:6" x14ac:dyDescent="0.25">
      <c r="A204" s="27" t="s">
        <v>1114</v>
      </c>
      <c r="B204" s="27" t="s">
        <v>1115</v>
      </c>
      <c r="C204" s="30">
        <v>2517</v>
      </c>
      <c r="D204" s="30">
        <v>2287.5</v>
      </c>
      <c r="E204" s="20">
        <f>D204-C204</f>
        <v>-229.5</v>
      </c>
      <c r="F204" s="6">
        <f>IFERROR(E204/C204,0)</f>
        <v>-9.1179976162097734E-2</v>
      </c>
    </row>
    <row r="205" spans="1:6" x14ac:dyDescent="0.25">
      <c r="A205" s="27" t="s">
        <v>905</v>
      </c>
      <c r="B205" s="27" t="s">
        <v>906</v>
      </c>
      <c r="C205" s="30">
        <v>720</v>
      </c>
      <c r="D205" s="30">
        <v>654.36</v>
      </c>
      <c r="E205" s="20">
        <f>D205-C205</f>
        <v>-65.639999999999986</v>
      </c>
      <c r="F205" s="6">
        <f>IFERROR(E205/C205,0)</f>
        <v>-9.1166666666666646E-2</v>
      </c>
    </row>
    <row r="206" spans="1:6" x14ac:dyDescent="0.25">
      <c r="A206" s="27" t="s">
        <v>191</v>
      </c>
      <c r="B206" s="27" t="s">
        <v>192</v>
      </c>
      <c r="C206" s="30">
        <v>5204</v>
      </c>
      <c r="D206" s="30">
        <v>4729.5</v>
      </c>
      <c r="E206" s="20">
        <f>D206-C206</f>
        <v>-474.5</v>
      </c>
      <c r="F206" s="6">
        <f>IFERROR(E206/C206,0)</f>
        <v>-9.1179861644888546E-2</v>
      </c>
    </row>
    <row r="207" spans="1:6" x14ac:dyDescent="0.25">
      <c r="A207" s="27" t="s">
        <v>1039</v>
      </c>
      <c r="B207" s="27" t="s">
        <v>1040</v>
      </c>
      <c r="C207" s="30">
        <v>6099</v>
      </c>
      <c r="D207" s="30">
        <v>5542.9</v>
      </c>
      <c r="E207" s="20">
        <f>D207-C207</f>
        <v>-556.10000000000036</v>
      </c>
      <c r="F207" s="6">
        <f>IFERROR(E207/C207,0)</f>
        <v>-9.117888178389906E-2</v>
      </c>
    </row>
    <row r="208" spans="1:6" x14ac:dyDescent="0.25">
      <c r="A208" s="27" t="s">
        <v>333</v>
      </c>
      <c r="B208" s="27" t="s">
        <v>334</v>
      </c>
      <c r="C208" s="30">
        <v>746</v>
      </c>
      <c r="D208" s="30">
        <v>607.09</v>
      </c>
      <c r="E208" s="20">
        <f>D208-C208</f>
        <v>-138.90999999999997</v>
      </c>
      <c r="F208" s="6">
        <f>IFERROR(E208/C208,0)</f>
        <v>-0.18620643431635384</v>
      </c>
    </row>
    <row r="209" spans="1:6" x14ac:dyDescent="0.25">
      <c r="A209" s="27" t="s">
        <v>1248</v>
      </c>
      <c r="B209" s="27" t="s">
        <v>1249</v>
      </c>
      <c r="C209" s="30">
        <v>778</v>
      </c>
      <c r="D209" s="30">
        <v>707.06</v>
      </c>
      <c r="E209" s="20">
        <f>D209-C209</f>
        <v>-70.940000000000055</v>
      </c>
      <c r="F209" s="6">
        <f>IFERROR(E209/C209,0)</f>
        <v>-9.1182519280205723E-2</v>
      </c>
    </row>
    <row r="210" spans="1:6" x14ac:dyDescent="0.25">
      <c r="A210" s="27" t="s">
        <v>837</v>
      </c>
      <c r="B210" s="27" t="s">
        <v>838</v>
      </c>
      <c r="C210" s="30">
        <v>1100</v>
      </c>
      <c r="D210" s="30">
        <v>715.24</v>
      </c>
      <c r="E210" s="20">
        <f>D210-C210</f>
        <v>-384.76</v>
      </c>
      <c r="F210" s="6">
        <f>IFERROR(E210/C210,0)</f>
        <v>-0.34978181818181819</v>
      </c>
    </row>
    <row r="211" spans="1:6" x14ac:dyDescent="0.25">
      <c r="A211" s="27" t="s">
        <v>404</v>
      </c>
      <c r="B211" s="27" t="s">
        <v>405</v>
      </c>
      <c r="C211" s="30">
        <v>8437</v>
      </c>
      <c r="D211" s="30">
        <v>7667.72</v>
      </c>
      <c r="E211" s="20">
        <f>D211-C211</f>
        <v>-769.27999999999975</v>
      </c>
      <c r="F211" s="6">
        <f>IFERROR(E211/C211,0)</f>
        <v>-9.117932914543081E-2</v>
      </c>
    </row>
    <row r="212" spans="1:6" x14ac:dyDescent="0.25">
      <c r="A212" s="27" t="s">
        <v>849</v>
      </c>
      <c r="B212" s="27" t="s">
        <v>850</v>
      </c>
      <c r="C212" s="30">
        <v>2563</v>
      </c>
      <c r="D212" s="30">
        <v>2093.92</v>
      </c>
      <c r="E212" s="20">
        <f>D212-C212</f>
        <v>-469.07999999999993</v>
      </c>
      <c r="F212" s="6">
        <f>IFERROR(E212/C212,0)</f>
        <v>-0.18301989855637921</v>
      </c>
    </row>
    <row r="213" spans="1:6" x14ac:dyDescent="0.25">
      <c r="A213" s="27" t="s">
        <v>1250</v>
      </c>
      <c r="B213" s="27" t="s">
        <v>1251</v>
      </c>
      <c r="C213" s="30">
        <v>1608</v>
      </c>
      <c r="D213" s="30">
        <v>1388.68</v>
      </c>
      <c r="E213" s="20">
        <f>D213-C213</f>
        <v>-219.31999999999994</v>
      </c>
      <c r="F213" s="6">
        <f>IFERROR(E213/C213,0)</f>
        <v>-0.13639303482587062</v>
      </c>
    </row>
    <row r="214" spans="1:6" x14ac:dyDescent="0.25">
      <c r="A214" s="27" t="s">
        <v>851</v>
      </c>
      <c r="B214" s="27" t="s">
        <v>852</v>
      </c>
      <c r="C214" s="30">
        <v>744</v>
      </c>
      <c r="D214" s="30">
        <v>588.01</v>
      </c>
      <c r="E214" s="20">
        <f>D214-C214</f>
        <v>-155.99</v>
      </c>
      <c r="F214" s="6">
        <f>IFERROR(E214/C214,0)</f>
        <v>-0.20966397849462368</v>
      </c>
    </row>
    <row r="215" spans="1:6" x14ac:dyDescent="0.25">
      <c r="A215" s="27" t="s">
        <v>865</v>
      </c>
      <c r="B215" s="27" t="s">
        <v>866</v>
      </c>
      <c r="C215" s="30">
        <v>1001</v>
      </c>
      <c r="D215" s="30">
        <v>657.08</v>
      </c>
      <c r="E215" s="20">
        <f>D215-C215</f>
        <v>-343.91999999999996</v>
      </c>
      <c r="F215" s="6">
        <f>IFERROR(E215/C215,0)</f>
        <v>-0.34357642357642354</v>
      </c>
    </row>
    <row r="216" spans="1:6" x14ac:dyDescent="0.25">
      <c r="A216" s="27" t="s">
        <v>867</v>
      </c>
      <c r="B216" s="27" t="s">
        <v>868</v>
      </c>
      <c r="C216" s="30">
        <v>3079</v>
      </c>
      <c r="D216" s="30">
        <v>2402.92</v>
      </c>
      <c r="E216" s="20">
        <f>D216-C216</f>
        <v>-676.07999999999993</v>
      </c>
      <c r="F216" s="6">
        <f>IFERROR(E216/C216,0)</f>
        <v>-0.21957778499512826</v>
      </c>
    </row>
    <row r="217" spans="1:6" x14ac:dyDescent="0.25">
      <c r="A217" s="27" t="s">
        <v>1252</v>
      </c>
      <c r="B217" s="27" t="s">
        <v>1253</v>
      </c>
      <c r="C217" s="30">
        <v>999</v>
      </c>
      <c r="D217" s="30">
        <v>907.91</v>
      </c>
      <c r="E217" s="20">
        <f>D217-C217</f>
        <v>-91.090000000000032</v>
      </c>
      <c r="F217" s="6">
        <f>IFERROR(E217/C217,0)</f>
        <v>-9.1181181181181209E-2</v>
      </c>
    </row>
    <row r="218" spans="1:6" x14ac:dyDescent="0.25">
      <c r="A218" s="27" t="s">
        <v>877</v>
      </c>
      <c r="B218" s="27" t="s">
        <v>878</v>
      </c>
      <c r="C218" s="30">
        <v>479</v>
      </c>
      <c r="D218" s="30">
        <v>313.54000000000002</v>
      </c>
      <c r="E218" s="20">
        <f>D218-C218</f>
        <v>-165.45999999999998</v>
      </c>
      <c r="F218" s="6">
        <f>IFERROR(E218/C218,0)</f>
        <v>-0.34542797494780791</v>
      </c>
    </row>
    <row r="219" spans="1:6" x14ac:dyDescent="0.25">
      <c r="A219" s="27" t="s">
        <v>887</v>
      </c>
      <c r="B219" s="27" t="s">
        <v>888</v>
      </c>
      <c r="C219" s="30">
        <v>8094</v>
      </c>
      <c r="D219" s="30">
        <v>7355.99</v>
      </c>
      <c r="E219" s="20">
        <f>D219-C219</f>
        <v>-738.01000000000022</v>
      </c>
      <c r="F219" s="6">
        <f>IFERROR(E219/C219,0)</f>
        <v>-9.1179886335557236E-2</v>
      </c>
    </row>
    <row r="220" spans="1:6" x14ac:dyDescent="0.25">
      <c r="A220" s="27" t="s">
        <v>1108</v>
      </c>
      <c r="B220" s="27" t="s">
        <v>1109</v>
      </c>
      <c r="C220" s="30">
        <v>1085</v>
      </c>
      <c r="D220" s="30">
        <v>986.07</v>
      </c>
      <c r="E220" s="20">
        <f>D220-C220</f>
        <v>-98.92999999999995</v>
      </c>
      <c r="F220" s="6">
        <f>IFERROR(E220/C220,0)</f>
        <v>-9.1179723502304105E-2</v>
      </c>
    </row>
    <row r="221" spans="1:6" x14ac:dyDescent="0.25">
      <c r="A221" s="27" t="s">
        <v>1011</v>
      </c>
      <c r="B221" s="27" t="s">
        <v>1012</v>
      </c>
      <c r="C221" s="30">
        <v>1382</v>
      </c>
      <c r="D221" s="30">
        <v>1255.99</v>
      </c>
      <c r="E221" s="20">
        <f>D221-C221</f>
        <v>-126.00999999999999</v>
      </c>
      <c r="F221" s="6">
        <f>IFERROR(E221/C221,0)</f>
        <v>-9.1179450072358892E-2</v>
      </c>
    </row>
    <row r="222" spans="1:6" x14ac:dyDescent="0.25">
      <c r="A222" s="27" t="s">
        <v>965</v>
      </c>
      <c r="B222" s="27" t="s">
        <v>966</v>
      </c>
      <c r="C222" s="30">
        <v>1482</v>
      </c>
      <c r="D222" s="30">
        <v>1150.57</v>
      </c>
      <c r="E222" s="20">
        <f>D222-C222</f>
        <v>-331.43000000000006</v>
      </c>
      <c r="F222" s="6">
        <f>IFERROR(E222/C222,0)</f>
        <v>-0.22363697705802973</v>
      </c>
    </row>
    <row r="223" spans="1:6" x14ac:dyDescent="0.25">
      <c r="A223" s="27" t="s">
        <v>967</v>
      </c>
      <c r="B223" s="27" t="s">
        <v>968</v>
      </c>
      <c r="C223" s="30">
        <v>5260</v>
      </c>
      <c r="D223" s="30">
        <v>4780.3999999999996</v>
      </c>
      <c r="E223" s="20">
        <f>D223-C223</f>
        <v>-479.60000000000036</v>
      </c>
      <c r="F223" s="6">
        <f>IFERROR(E223/C223,0)</f>
        <v>-9.1178707224334674E-2</v>
      </c>
    </row>
    <row r="224" spans="1:6" x14ac:dyDescent="0.25">
      <c r="A224" s="27" t="s">
        <v>983</v>
      </c>
      <c r="B224" s="27" t="s">
        <v>984</v>
      </c>
      <c r="C224" s="30">
        <v>6074</v>
      </c>
      <c r="D224" s="30">
        <v>4856.74</v>
      </c>
      <c r="E224" s="20">
        <f>D224-C224</f>
        <v>-1217.2600000000002</v>
      </c>
      <c r="F224" s="6">
        <f>IFERROR(E224/C224,0)</f>
        <v>-0.20040500493908467</v>
      </c>
    </row>
    <row r="225" spans="1:6" x14ac:dyDescent="0.25">
      <c r="A225" s="27" t="s">
        <v>195</v>
      </c>
      <c r="B225" s="27" t="s">
        <v>196</v>
      </c>
      <c r="C225" s="30">
        <v>5338</v>
      </c>
      <c r="D225" s="30">
        <v>4851.28</v>
      </c>
      <c r="E225" s="20">
        <f>D225-C225</f>
        <v>-486.72000000000025</v>
      </c>
      <c r="F225" s="6">
        <f>IFERROR(E225/C225,0)</f>
        <v>-9.1180217309853928E-2</v>
      </c>
    </row>
    <row r="226" spans="1:6" x14ac:dyDescent="0.25">
      <c r="A226" s="27" t="s">
        <v>694</v>
      </c>
      <c r="B226" s="27" t="s">
        <v>695</v>
      </c>
      <c r="C226" s="30">
        <v>860</v>
      </c>
      <c r="D226" s="30">
        <v>781.59</v>
      </c>
      <c r="E226" s="20">
        <f>D226-C226</f>
        <v>-78.409999999999968</v>
      </c>
      <c r="F226" s="6">
        <f>IFERROR(E226/C226,0)</f>
        <v>-9.1174418604651128E-2</v>
      </c>
    </row>
    <row r="227" spans="1:6" x14ac:dyDescent="0.25">
      <c r="A227" s="27" t="s">
        <v>1254</v>
      </c>
      <c r="B227" s="27" t="s">
        <v>1255</v>
      </c>
      <c r="C227" s="30">
        <v>899</v>
      </c>
      <c r="D227" s="30">
        <v>680.71</v>
      </c>
      <c r="E227" s="20">
        <f>D227-C227</f>
        <v>-218.28999999999996</v>
      </c>
      <c r="F227" s="6">
        <f>IFERROR(E227/C227,0)</f>
        <v>-0.24281423804226915</v>
      </c>
    </row>
    <row r="228" spans="1:6" x14ac:dyDescent="0.25">
      <c r="A228" s="27" t="s">
        <v>1041</v>
      </c>
      <c r="B228" s="27" t="s">
        <v>1042</v>
      </c>
      <c r="C228" s="30">
        <v>1716</v>
      </c>
      <c r="D228" s="30">
        <v>1275.98</v>
      </c>
      <c r="E228" s="20">
        <f>D228-C228</f>
        <v>-440.02</v>
      </c>
      <c r="F228" s="6">
        <f>IFERROR(E228/C228,0)</f>
        <v>-0.2564219114219114</v>
      </c>
    </row>
    <row r="229" spans="1:6" x14ac:dyDescent="0.25">
      <c r="A229" s="27" t="s">
        <v>1069</v>
      </c>
      <c r="B229" s="27" t="s">
        <v>1070</v>
      </c>
      <c r="C229" s="30">
        <v>2755</v>
      </c>
      <c r="D229" s="30">
        <v>2224.79</v>
      </c>
      <c r="E229" s="20">
        <f>D229-C229</f>
        <v>-530.21</v>
      </c>
      <c r="F229" s="6">
        <f>IFERROR(E229/C229,0)</f>
        <v>-0.19245372050816698</v>
      </c>
    </row>
    <row r="230" spans="1:6" x14ac:dyDescent="0.25">
      <c r="A230" s="27" t="s">
        <v>1256</v>
      </c>
      <c r="B230" s="27" t="s">
        <v>1257</v>
      </c>
      <c r="C230" s="30">
        <v>5246</v>
      </c>
      <c r="D230" s="30">
        <v>4195.1099999999997</v>
      </c>
      <c r="E230" s="20">
        <f>D230-C230</f>
        <v>-1050.8900000000003</v>
      </c>
      <c r="F230" s="6">
        <f>IFERROR(E230/C230,0)</f>
        <v>-0.20032215020968364</v>
      </c>
    </row>
    <row r="231" spans="1:6" x14ac:dyDescent="0.25">
      <c r="A231" s="27" t="s">
        <v>319</v>
      </c>
      <c r="B231" s="27" t="s">
        <v>320</v>
      </c>
      <c r="C231" s="30">
        <v>891</v>
      </c>
      <c r="D231" s="30">
        <v>785.22</v>
      </c>
      <c r="E231" s="20">
        <f>D231-C231</f>
        <v>-105.77999999999997</v>
      </c>
      <c r="F231" s="6">
        <f>IFERROR(E231/C231,0)</f>
        <v>-0.11872053872053868</v>
      </c>
    </row>
    <row r="232" spans="1:6" x14ac:dyDescent="0.25">
      <c r="A232" s="27" t="s">
        <v>1258</v>
      </c>
      <c r="B232" s="27" t="s">
        <v>1259</v>
      </c>
      <c r="C232" s="30">
        <v>1541</v>
      </c>
      <c r="D232" s="30">
        <v>1142.3900000000001</v>
      </c>
      <c r="E232" s="20">
        <f>D232-C232</f>
        <v>-398.6099999999999</v>
      </c>
      <c r="F232" s="6">
        <f>IFERROR(E232/C232,0)</f>
        <v>-0.2586696950032446</v>
      </c>
    </row>
    <row r="233" spans="1:6" x14ac:dyDescent="0.25">
      <c r="A233" s="27" t="s">
        <v>815</v>
      </c>
      <c r="B233" s="27" t="s">
        <v>816</v>
      </c>
      <c r="C233" s="30">
        <v>1722</v>
      </c>
      <c r="D233" s="30">
        <v>1356.87</v>
      </c>
      <c r="E233" s="20">
        <f>D233-C233</f>
        <v>-365.13000000000011</v>
      </c>
      <c r="F233" s="6">
        <f>IFERROR(E233/C233,0)</f>
        <v>-0.21203832752613247</v>
      </c>
    </row>
    <row r="234" spans="1:6" x14ac:dyDescent="0.25">
      <c r="A234" s="27" t="s">
        <v>1170</v>
      </c>
      <c r="B234" s="27" t="s">
        <v>1171</v>
      </c>
      <c r="C234" s="30">
        <v>2945</v>
      </c>
      <c r="D234" s="30">
        <v>4076.79</v>
      </c>
      <c r="E234" s="20">
        <f>D234-C234</f>
        <v>1131.79</v>
      </c>
      <c r="F234" s="6">
        <f>IFERROR(E234/C234,0)</f>
        <v>0.38430899830220711</v>
      </c>
    </row>
    <row r="235" spans="1:6" x14ac:dyDescent="0.25">
      <c r="A235" s="27" t="s">
        <v>1260</v>
      </c>
      <c r="B235" s="27" t="s">
        <v>1261</v>
      </c>
      <c r="C235" s="30">
        <v>745</v>
      </c>
      <c r="D235" s="30">
        <v>626.17999999999995</v>
      </c>
      <c r="E235" s="20">
        <f>D235-C235</f>
        <v>-118.82000000000005</v>
      </c>
      <c r="F235" s="6">
        <f>IFERROR(E235/C235,0)</f>
        <v>-0.1594899328859061</v>
      </c>
    </row>
    <row r="236" spans="1:6" x14ac:dyDescent="0.25">
      <c r="A236" s="27" t="s">
        <v>889</v>
      </c>
      <c r="B236" s="27" t="s">
        <v>890</v>
      </c>
      <c r="C236" s="30">
        <v>1106</v>
      </c>
      <c r="D236" s="30">
        <v>585.28</v>
      </c>
      <c r="E236" s="20">
        <f>D236-C236</f>
        <v>-520.72</v>
      </c>
      <c r="F236" s="6">
        <f>IFERROR(E236/C236,0)</f>
        <v>-0.47081374321880654</v>
      </c>
    </row>
    <row r="237" spans="1:6" x14ac:dyDescent="0.25">
      <c r="A237" s="27" t="s">
        <v>1135</v>
      </c>
      <c r="B237" s="27" t="s">
        <v>1136</v>
      </c>
      <c r="C237" s="30">
        <v>1011</v>
      </c>
      <c r="D237" s="30">
        <v>761.59</v>
      </c>
      <c r="E237" s="20">
        <f>D237-C237</f>
        <v>-249.40999999999997</v>
      </c>
      <c r="F237" s="6">
        <f>IFERROR(E237/C237,0)</f>
        <v>-0.24669634025717108</v>
      </c>
    </row>
    <row r="238" spans="1:6" x14ac:dyDescent="0.25">
      <c r="A238" s="27" t="s">
        <v>1166</v>
      </c>
      <c r="B238" s="27" t="s">
        <v>1167</v>
      </c>
      <c r="C238" s="30">
        <v>766</v>
      </c>
      <c r="D238" s="30">
        <v>392.95</v>
      </c>
      <c r="E238" s="20">
        <f>D238-C238</f>
        <v>-373.05</v>
      </c>
      <c r="F238" s="6">
        <f>IFERROR(E238/C238,0)</f>
        <v>-0.48701044386422976</v>
      </c>
    </row>
    <row r="239" spans="1:6" x14ac:dyDescent="0.25">
      <c r="A239" s="27" t="s">
        <v>853</v>
      </c>
      <c r="B239" s="27" t="s">
        <v>854</v>
      </c>
      <c r="C239" s="30">
        <v>9206</v>
      </c>
      <c r="D239" s="30">
        <v>8366.6</v>
      </c>
      <c r="E239" s="20">
        <f>D239-C239</f>
        <v>-839.39999999999964</v>
      </c>
      <c r="F239" s="6">
        <f>IFERROR(E239/C239,0)</f>
        <v>-9.117966543558545E-2</v>
      </c>
    </row>
    <row r="240" spans="1:6" x14ac:dyDescent="0.25">
      <c r="A240" s="27" t="s">
        <v>209</v>
      </c>
      <c r="B240" s="27" t="s">
        <v>210</v>
      </c>
      <c r="C240" s="30">
        <v>9586</v>
      </c>
      <c r="D240" s="30">
        <v>8711.9599999999991</v>
      </c>
      <c r="E240" s="20">
        <f>D240-C240</f>
        <v>-874.04000000000087</v>
      </c>
      <c r="F240" s="6">
        <f>IFERROR(E240/C240,0)</f>
        <v>-9.1178802420196214E-2</v>
      </c>
    </row>
    <row r="241" spans="1:6" x14ac:dyDescent="0.25">
      <c r="A241" s="27" t="s">
        <v>869</v>
      </c>
      <c r="B241" s="27" t="s">
        <v>870</v>
      </c>
      <c r="C241" s="30">
        <v>1912</v>
      </c>
      <c r="D241" s="30">
        <v>1525.91</v>
      </c>
      <c r="E241" s="20">
        <f>D241-C241</f>
        <v>-386.08999999999992</v>
      </c>
      <c r="F241" s="6">
        <f>IFERROR(E241/C241,0)</f>
        <v>-0.20192991631799159</v>
      </c>
    </row>
    <row r="242" spans="1:6" x14ac:dyDescent="0.25">
      <c r="A242" s="27" t="s">
        <v>1145</v>
      </c>
      <c r="B242" s="27" t="s">
        <v>1146</v>
      </c>
      <c r="C242" s="30">
        <v>2554</v>
      </c>
      <c r="D242" s="30">
        <v>2321.13</v>
      </c>
      <c r="E242" s="20">
        <f>D242-C242</f>
        <v>-232.86999999999989</v>
      </c>
      <c r="F242" s="6">
        <f>IFERROR(E242/C242,0)</f>
        <v>-9.117854346123723E-2</v>
      </c>
    </row>
    <row r="243" spans="1:6" x14ac:dyDescent="0.25">
      <c r="A243" s="27" t="s">
        <v>1153</v>
      </c>
      <c r="B243" s="27" t="s">
        <v>1154</v>
      </c>
      <c r="C243" s="30">
        <v>1056</v>
      </c>
      <c r="D243" s="30">
        <v>928.81</v>
      </c>
      <c r="E243" s="20">
        <f>D243-C243</f>
        <v>-127.19000000000005</v>
      </c>
      <c r="F243" s="6">
        <f>IFERROR(E243/C243,0)</f>
        <v>-0.12044507575757581</v>
      </c>
    </row>
    <row r="244" spans="1:6" x14ac:dyDescent="0.25">
      <c r="A244" s="27" t="s">
        <v>871</v>
      </c>
      <c r="B244" s="27" t="s">
        <v>872</v>
      </c>
      <c r="C244" s="30">
        <v>1794</v>
      </c>
      <c r="D244" s="30">
        <v>1424.12</v>
      </c>
      <c r="E244" s="20">
        <f>D244-C244</f>
        <v>-369.88000000000011</v>
      </c>
      <c r="F244" s="6">
        <f>IFERROR(E244/C244,0)</f>
        <v>-0.2061761426978819</v>
      </c>
    </row>
    <row r="245" spans="1:6" x14ac:dyDescent="0.25">
      <c r="A245" s="27" t="s">
        <v>489</v>
      </c>
      <c r="B245" s="27" t="s">
        <v>490</v>
      </c>
      <c r="C245" s="30">
        <v>7242</v>
      </c>
      <c r="D245" s="30">
        <v>6581.68</v>
      </c>
      <c r="E245" s="20">
        <f>D245-C245</f>
        <v>-660.31999999999971</v>
      </c>
      <c r="F245" s="6">
        <f>IFERROR(E245/C245,0)</f>
        <v>-9.1179232256282758E-2</v>
      </c>
    </row>
    <row r="246" spans="1:6" x14ac:dyDescent="0.25">
      <c r="A246" s="27" t="s">
        <v>1264</v>
      </c>
      <c r="B246" s="27" t="s">
        <v>1265</v>
      </c>
      <c r="C246" s="30">
        <v>2929</v>
      </c>
      <c r="D246" s="30">
        <v>2661.93</v>
      </c>
      <c r="E246" s="20">
        <f>D246-C246</f>
        <v>-267.07000000000016</v>
      </c>
      <c r="F246" s="6">
        <f>IFERROR(E246/C246,0)</f>
        <v>-9.1181290542847446E-2</v>
      </c>
    </row>
    <row r="247" spans="1:6" x14ac:dyDescent="0.25">
      <c r="A247" s="27" t="s">
        <v>530</v>
      </c>
      <c r="B247" s="27" t="s">
        <v>531</v>
      </c>
      <c r="C247" s="30">
        <v>2358</v>
      </c>
      <c r="D247" s="30">
        <v>2143</v>
      </c>
      <c r="E247" s="20">
        <f>D247-C247</f>
        <v>-215</v>
      </c>
      <c r="F247" s="6">
        <f>IFERROR(E247/C247,0)</f>
        <v>-9.1178965224766748E-2</v>
      </c>
    </row>
    <row r="248" spans="1:6" x14ac:dyDescent="0.25">
      <c r="A248" s="27" t="s">
        <v>213</v>
      </c>
      <c r="B248" s="27" t="s">
        <v>214</v>
      </c>
      <c r="C248" s="30">
        <v>4621</v>
      </c>
      <c r="D248" s="30">
        <v>4199.66</v>
      </c>
      <c r="E248" s="20">
        <f>D248-C248</f>
        <v>-421.34000000000015</v>
      </c>
      <c r="F248" s="6">
        <f>IFERROR(E248/C248,0)</f>
        <v>-9.1179398398615052E-2</v>
      </c>
    </row>
    <row r="249" spans="1:6" x14ac:dyDescent="0.25">
      <c r="A249" s="27" t="s">
        <v>221</v>
      </c>
      <c r="B249" s="27" t="s">
        <v>222</v>
      </c>
      <c r="C249" s="30">
        <v>1702</v>
      </c>
      <c r="D249" s="30">
        <v>1546.81</v>
      </c>
      <c r="E249" s="20">
        <f>D249-C249</f>
        <v>-155.19000000000005</v>
      </c>
      <c r="F249" s="6">
        <f>IFERROR(E249/C249,0)</f>
        <v>-9.1180963572267959E-2</v>
      </c>
    </row>
    <row r="250" spans="1:6" x14ac:dyDescent="0.25">
      <c r="A250" s="27" t="s">
        <v>223</v>
      </c>
      <c r="B250" s="27" t="s">
        <v>224</v>
      </c>
      <c r="C250" s="30">
        <v>927</v>
      </c>
      <c r="D250" s="30">
        <v>842.48</v>
      </c>
      <c r="E250" s="20">
        <f>D250-C250</f>
        <v>-84.519999999999982</v>
      </c>
      <c r="F250" s="6">
        <f>IFERROR(E250/C250,0)</f>
        <v>-9.1175836030204946E-2</v>
      </c>
    </row>
    <row r="251" spans="1:6" x14ac:dyDescent="0.25">
      <c r="A251" s="27" t="s">
        <v>949</v>
      </c>
      <c r="B251" s="27" t="s">
        <v>950</v>
      </c>
      <c r="C251" s="30">
        <v>12039</v>
      </c>
      <c r="D251" s="30">
        <v>10941.29</v>
      </c>
      <c r="E251" s="20">
        <f>D251-C251</f>
        <v>-1097.7099999999991</v>
      </c>
      <c r="F251" s="6">
        <f>IFERROR(E251/C251,0)</f>
        <v>-9.1179499958468233E-2</v>
      </c>
    </row>
    <row r="252" spans="1:6" x14ac:dyDescent="0.25">
      <c r="A252" s="27" t="s">
        <v>1272</v>
      </c>
      <c r="B252" s="27" t="s">
        <v>1273</v>
      </c>
      <c r="C252" s="30">
        <v>5852</v>
      </c>
      <c r="D252" s="30">
        <v>5318.42</v>
      </c>
      <c r="E252" s="20">
        <f>D252-C252</f>
        <v>-533.57999999999993</v>
      </c>
      <c r="F252" s="6">
        <f>IFERROR(E252/C252,0)</f>
        <v>-9.1179084073820901E-2</v>
      </c>
    </row>
    <row r="253" spans="1:6" x14ac:dyDescent="0.25">
      <c r="A253" s="27" t="s">
        <v>1005</v>
      </c>
      <c r="B253" s="27" t="s">
        <v>1006</v>
      </c>
      <c r="C253" s="30">
        <v>4694</v>
      </c>
      <c r="D253" s="30">
        <v>3797.96</v>
      </c>
      <c r="E253" s="20">
        <f>D253-C253</f>
        <v>-896.04</v>
      </c>
      <c r="F253" s="6">
        <f>IFERROR(E253/C253,0)</f>
        <v>-0.19089049850873455</v>
      </c>
    </row>
    <row r="254" spans="1:6" x14ac:dyDescent="0.25">
      <c r="A254" s="27" t="s">
        <v>1274</v>
      </c>
      <c r="B254" s="27" t="s">
        <v>1275</v>
      </c>
      <c r="C254" s="30">
        <v>921</v>
      </c>
      <c r="D254" s="30">
        <v>837.02</v>
      </c>
      <c r="E254" s="20">
        <f>D254-C254</f>
        <v>-83.980000000000018</v>
      </c>
      <c r="F254" s="6">
        <f>IFERROR(E254/C254,0)</f>
        <v>-9.118349619978286E-2</v>
      </c>
    </row>
    <row r="255" spans="1:6" x14ac:dyDescent="0.25">
      <c r="A255" s="27" t="s">
        <v>1129</v>
      </c>
      <c r="B255" s="27" t="s">
        <v>1130</v>
      </c>
      <c r="C255" s="30">
        <v>7318</v>
      </c>
      <c r="D255" s="30">
        <v>6650.76</v>
      </c>
      <c r="E255" s="20">
        <f>D255-C255</f>
        <v>-667.23999999999978</v>
      </c>
      <c r="F255" s="6">
        <f>IFERROR(E255/C255,0)</f>
        <v>-9.1177917463787894E-2</v>
      </c>
    </row>
    <row r="256" spans="1:6" x14ac:dyDescent="0.25">
      <c r="A256" s="27" t="s">
        <v>229</v>
      </c>
      <c r="B256" s="27" t="s">
        <v>1161</v>
      </c>
      <c r="C256" s="30">
        <v>4215</v>
      </c>
      <c r="D256" s="30">
        <v>3830.68</v>
      </c>
      <c r="E256" s="20">
        <f>D256-C256</f>
        <v>-384.32000000000016</v>
      </c>
      <c r="F256" s="6">
        <f>IFERROR(E256/C256,0)</f>
        <v>-9.1179122182680941E-2</v>
      </c>
    </row>
    <row r="257" spans="1:6" x14ac:dyDescent="0.25">
      <c r="A257" s="27" t="s">
        <v>839</v>
      </c>
      <c r="B257" s="27" t="s">
        <v>840</v>
      </c>
      <c r="C257" s="30">
        <v>665</v>
      </c>
      <c r="D257" s="30">
        <v>604.37</v>
      </c>
      <c r="E257" s="20">
        <f>D257-C257</f>
        <v>-60.629999999999995</v>
      </c>
      <c r="F257" s="6">
        <f>IFERROR(E257/C257,0)</f>
        <v>-9.1172932330827058E-2</v>
      </c>
    </row>
    <row r="258" spans="1:6" x14ac:dyDescent="0.25">
      <c r="A258" s="27" t="s">
        <v>1157</v>
      </c>
      <c r="B258" s="27" t="s">
        <v>1158</v>
      </c>
      <c r="C258" s="30">
        <v>1211</v>
      </c>
      <c r="D258" s="30">
        <v>1425.45</v>
      </c>
      <c r="E258" s="20">
        <f>D258-C258</f>
        <v>214.45000000000005</v>
      </c>
      <c r="F258" s="6">
        <f>IFERROR(E258/C258,0)</f>
        <v>0.17708505367464908</v>
      </c>
    </row>
    <row r="259" spans="1:6" x14ac:dyDescent="0.25">
      <c r="A259" s="27" t="s">
        <v>1098</v>
      </c>
      <c r="B259" s="27" t="s">
        <v>1099</v>
      </c>
      <c r="C259" s="30">
        <v>2223</v>
      </c>
      <c r="D259" s="30">
        <v>2020.31</v>
      </c>
      <c r="E259" s="20">
        <f>D259-C259</f>
        <v>-202.69000000000005</v>
      </c>
      <c r="F259" s="6">
        <f>IFERROR(E259/C259,0)</f>
        <v>-9.1178587494376989E-2</v>
      </c>
    </row>
    <row r="260" spans="1:6" x14ac:dyDescent="0.25">
      <c r="A260" s="27" t="s">
        <v>879</v>
      </c>
      <c r="B260" s="27" t="s">
        <v>880</v>
      </c>
      <c r="C260" s="30">
        <v>2783</v>
      </c>
      <c r="D260" s="30">
        <v>1889.44</v>
      </c>
      <c r="E260" s="20">
        <f>D260-C260</f>
        <v>-893.56</v>
      </c>
      <c r="F260" s="6">
        <f>IFERROR(E260/C260,0)</f>
        <v>-0.32107797340998923</v>
      </c>
    </row>
    <row r="261" spans="1:6" x14ac:dyDescent="0.25">
      <c r="A261" s="27" t="s">
        <v>714</v>
      </c>
      <c r="B261" s="27" t="s">
        <v>715</v>
      </c>
      <c r="C261" s="30">
        <v>2023</v>
      </c>
      <c r="D261" s="30">
        <v>1838.54</v>
      </c>
      <c r="E261" s="20">
        <f>D261-C261</f>
        <v>-184.46000000000004</v>
      </c>
      <c r="F261" s="6">
        <f>IFERROR(E261/C261,0)</f>
        <v>-9.1181413741967393E-2</v>
      </c>
    </row>
    <row r="262" spans="1:6" x14ac:dyDescent="0.25">
      <c r="A262" s="27" t="s">
        <v>917</v>
      </c>
      <c r="B262" s="27" t="s">
        <v>918</v>
      </c>
      <c r="C262" s="30">
        <v>1312</v>
      </c>
      <c r="D262" s="30">
        <v>1192.3699999999999</v>
      </c>
      <c r="E262" s="20">
        <f>D262-C262</f>
        <v>-119.63000000000011</v>
      </c>
      <c r="F262" s="6">
        <f>IFERROR(E262/C262,0)</f>
        <v>-9.1181402439024478E-2</v>
      </c>
    </row>
    <row r="263" spans="1:6" x14ac:dyDescent="0.25">
      <c r="A263" s="27" t="s">
        <v>575</v>
      </c>
      <c r="B263" s="27" t="s">
        <v>576</v>
      </c>
      <c r="C263" s="30">
        <v>2577</v>
      </c>
      <c r="D263" s="30">
        <v>2379.7800000000002</v>
      </c>
      <c r="E263" s="20">
        <f>D263-C263</f>
        <v>-197.2199999999998</v>
      </c>
      <c r="F263" s="6">
        <f>IFERROR(E263/C263,0)</f>
        <v>-7.6530849825378264E-2</v>
      </c>
    </row>
    <row r="264" spans="1:6" x14ac:dyDescent="0.25">
      <c r="A264" s="27" t="s">
        <v>969</v>
      </c>
      <c r="B264" s="27" t="s">
        <v>970</v>
      </c>
      <c r="C264" s="30">
        <v>2932</v>
      </c>
      <c r="D264" s="30">
        <v>2664.66</v>
      </c>
      <c r="E264" s="20">
        <f>D264-C264</f>
        <v>-267.34000000000015</v>
      </c>
      <c r="F264" s="6">
        <f>IFERROR(E264/C264,0)</f>
        <v>-9.1180081855388867E-2</v>
      </c>
    </row>
    <row r="265" spans="1:6" x14ac:dyDescent="0.25">
      <c r="A265" s="27" t="s">
        <v>971</v>
      </c>
      <c r="B265" s="27" t="s">
        <v>972</v>
      </c>
      <c r="C265" s="30">
        <v>6604</v>
      </c>
      <c r="D265" s="30">
        <v>6001.86</v>
      </c>
      <c r="E265" s="20">
        <f>D265-C265</f>
        <v>-602.14000000000033</v>
      </c>
      <c r="F265" s="6">
        <f>IFERROR(E265/C265,0)</f>
        <v>-9.1178073894609371E-2</v>
      </c>
    </row>
    <row r="266" spans="1:6" x14ac:dyDescent="0.25">
      <c r="A266" s="27" t="s">
        <v>1276</v>
      </c>
      <c r="B266" s="27" t="s">
        <v>1277</v>
      </c>
      <c r="C266" s="30">
        <v>2801</v>
      </c>
      <c r="D266" s="30">
        <v>5727.4</v>
      </c>
      <c r="E266" s="20">
        <f>D266-C266</f>
        <v>2926.3999999999996</v>
      </c>
      <c r="F266" s="6">
        <f>IFERROR(E266/C266,0)</f>
        <v>1.0447697250981791</v>
      </c>
    </row>
    <row r="267" spans="1:6" x14ac:dyDescent="0.25">
      <c r="A267" s="27" t="s">
        <v>1043</v>
      </c>
      <c r="B267" s="27" t="s">
        <v>1044</v>
      </c>
      <c r="C267" s="30">
        <v>6464</v>
      </c>
      <c r="D267" s="30">
        <v>5220.26</v>
      </c>
      <c r="E267" s="20">
        <f>D267-C267</f>
        <v>-1243.7399999999998</v>
      </c>
      <c r="F267" s="6">
        <f>IFERROR(E267/C267,0)</f>
        <v>-0.19241027227722768</v>
      </c>
    </row>
    <row r="268" spans="1:6" x14ac:dyDescent="0.25">
      <c r="A268" s="27" t="s">
        <v>522</v>
      </c>
      <c r="B268" s="27" t="s">
        <v>523</v>
      </c>
      <c r="C268" s="30">
        <v>5907</v>
      </c>
      <c r="D268" s="30">
        <v>5368.4</v>
      </c>
      <c r="E268" s="20">
        <f>D268-C268</f>
        <v>-538.60000000000036</v>
      </c>
      <c r="F268" s="6">
        <f>IFERROR(E268/C268,0)</f>
        <v>-9.1179955984425326E-2</v>
      </c>
    </row>
    <row r="269" spans="1:6" x14ac:dyDescent="0.25">
      <c r="A269" s="27" t="s">
        <v>1071</v>
      </c>
      <c r="B269" s="27" t="s">
        <v>1072</v>
      </c>
      <c r="C269" s="30">
        <v>2871</v>
      </c>
      <c r="D269" s="30">
        <v>2609.2199999999998</v>
      </c>
      <c r="E269" s="20">
        <f>D269-C269</f>
        <v>-261.7800000000002</v>
      </c>
      <c r="F269" s="6">
        <f>IFERROR(E269/C269,0)</f>
        <v>-9.1180773249738833E-2</v>
      </c>
    </row>
    <row r="270" spans="1:6" x14ac:dyDescent="0.25">
      <c r="A270" s="27" t="s">
        <v>577</v>
      </c>
      <c r="B270" s="27" t="s">
        <v>578</v>
      </c>
      <c r="C270" s="30">
        <v>2785</v>
      </c>
      <c r="D270" s="30">
        <v>2379.7800000000002</v>
      </c>
      <c r="E270" s="20">
        <f>D270-C270</f>
        <v>-405.2199999999998</v>
      </c>
      <c r="F270" s="6">
        <f>IFERROR(E270/C270,0)</f>
        <v>-0.14550089766606816</v>
      </c>
    </row>
    <row r="271" spans="1:6" x14ac:dyDescent="0.25">
      <c r="A271" s="27" t="s">
        <v>235</v>
      </c>
      <c r="B271" s="27" t="s">
        <v>236</v>
      </c>
      <c r="C271" s="30">
        <v>9151</v>
      </c>
      <c r="D271" s="30">
        <v>8316.6200000000008</v>
      </c>
      <c r="E271" s="20">
        <f>D271-C271</f>
        <v>-834.3799999999992</v>
      </c>
      <c r="F271" s="6">
        <f>IFERROR(E271/C271,0)</f>
        <v>-9.1179106108621927E-2</v>
      </c>
    </row>
    <row r="272" spans="1:6" x14ac:dyDescent="0.25">
      <c r="A272" s="27" t="s">
        <v>237</v>
      </c>
      <c r="B272" s="27" t="s">
        <v>238</v>
      </c>
      <c r="C272" s="30">
        <v>7680</v>
      </c>
      <c r="D272" s="30">
        <v>6979.74</v>
      </c>
      <c r="E272" s="20">
        <f>D272-C272</f>
        <v>-700.26000000000022</v>
      </c>
      <c r="F272" s="6">
        <f>IFERROR(E272/C272,0)</f>
        <v>-9.1179687500000023E-2</v>
      </c>
    </row>
    <row r="273" spans="1:6" x14ac:dyDescent="0.25">
      <c r="A273" s="27" t="s">
        <v>841</v>
      </c>
      <c r="B273" s="27" t="s">
        <v>842</v>
      </c>
      <c r="C273" s="30">
        <v>14267</v>
      </c>
      <c r="D273" s="30">
        <v>12966.14</v>
      </c>
      <c r="E273" s="20">
        <f>D273-C273</f>
        <v>-1300.8600000000006</v>
      </c>
      <c r="F273" s="6">
        <f>IFERROR(E273/C273,0)</f>
        <v>-9.11796453353894E-2</v>
      </c>
    </row>
    <row r="274" spans="1:6" x14ac:dyDescent="0.25">
      <c r="A274" s="27" t="s">
        <v>239</v>
      </c>
      <c r="B274" s="27" t="s">
        <v>240</v>
      </c>
      <c r="C274" s="30">
        <v>5440</v>
      </c>
      <c r="D274" s="30">
        <v>4943.9799999999996</v>
      </c>
      <c r="E274" s="20">
        <f>D274-C274</f>
        <v>-496.02000000000044</v>
      </c>
      <c r="F274" s="6">
        <f>IFERROR(E274/C274,0)</f>
        <v>-9.1180147058823616E-2</v>
      </c>
    </row>
    <row r="275" spans="1:6" x14ac:dyDescent="0.25">
      <c r="A275" s="27" t="s">
        <v>241</v>
      </c>
      <c r="B275" s="27" t="s">
        <v>242</v>
      </c>
      <c r="C275" s="30">
        <v>14094</v>
      </c>
      <c r="D275" s="30">
        <v>12808.91</v>
      </c>
      <c r="E275" s="20">
        <f>D275-C275</f>
        <v>-1285.0900000000001</v>
      </c>
      <c r="F275" s="6">
        <f>IFERROR(E275/C275,0)</f>
        <v>-9.1179934723996034E-2</v>
      </c>
    </row>
    <row r="276" spans="1:6" x14ac:dyDescent="0.25">
      <c r="A276" s="27" t="s">
        <v>1155</v>
      </c>
      <c r="B276" s="27" t="s">
        <v>1156</v>
      </c>
      <c r="C276" s="30">
        <v>2239</v>
      </c>
      <c r="D276" s="30">
        <v>2034.86</v>
      </c>
      <c r="E276" s="20">
        <f>D276-C276</f>
        <v>-204.1400000000001</v>
      </c>
      <c r="F276" s="6">
        <f>IFERROR(E276/C276,0)</f>
        <v>-9.1174631531933947E-2</v>
      </c>
    </row>
    <row r="277" spans="1:6" x14ac:dyDescent="0.25">
      <c r="A277" s="27" t="s">
        <v>919</v>
      </c>
      <c r="B277" s="27" t="s">
        <v>920</v>
      </c>
      <c r="C277" s="30">
        <v>766</v>
      </c>
      <c r="D277" s="30">
        <v>532.57000000000005</v>
      </c>
      <c r="E277" s="20">
        <f>D277-C277</f>
        <v>-233.42999999999995</v>
      </c>
      <c r="F277" s="6">
        <f>IFERROR(E277/C277,0)</f>
        <v>-0.3047389033942558</v>
      </c>
    </row>
    <row r="278" spans="1:6" x14ac:dyDescent="0.25">
      <c r="A278" s="27" t="s">
        <v>722</v>
      </c>
      <c r="B278" s="27" t="s">
        <v>723</v>
      </c>
      <c r="C278" s="30">
        <v>2242</v>
      </c>
      <c r="D278" s="30">
        <v>1878.53</v>
      </c>
      <c r="E278" s="20">
        <f>D278-C278</f>
        <v>-363.47</v>
      </c>
      <c r="F278" s="6">
        <f>IFERROR(E278/C278,0)</f>
        <v>-0.16211864406779664</v>
      </c>
    </row>
    <row r="279" spans="1:6" x14ac:dyDescent="0.25">
      <c r="A279" s="27" t="s">
        <v>245</v>
      </c>
      <c r="B279" s="27" t="s">
        <v>1116</v>
      </c>
      <c r="C279" s="30">
        <v>3910</v>
      </c>
      <c r="D279" s="30">
        <v>3553.49</v>
      </c>
      <c r="E279" s="20">
        <f>D279-C279</f>
        <v>-356.51000000000022</v>
      </c>
      <c r="F279" s="6">
        <f>IFERROR(E279/C279,0)</f>
        <v>-9.1179028132992376E-2</v>
      </c>
    </row>
    <row r="280" spans="1:6" x14ac:dyDescent="0.25">
      <c r="A280" s="27" t="s">
        <v>1278</v>
      </c>
      <c r="B280" s="27" t="s">
        <v>1279</v>
      </c>
      <c r="C280" s="30">
        <v>1213</v>
      </c>
      <c r="D280" s="30">
        <v>860.66</v>
      </c>
      <c r="E280" s="20">
        <f>D280-C280</f>
        <v>-352.34000000000003</v>
      </c>
      <c r="F280" s="6">
        <f>IFERROR(E280/C280,0)</f>
        <v>-0.29046990931574612</v>
      </c>
    </row>
    <row r="281" spans="1:6" x14ac:dyDescent="0.25">
      <c r="A281" s="27" t="s">
        <v>973</v>
      </c>
      <c r="B281" s="27" t="s">
        <v>974</v>
      </c>
      <c r="C281" s="30">
        <v>1445</v>
      </c>
      <c r="D281" s="30">
        <v>995.16</v>
      </c>
      <c r="E281" s="20">
        <f>D281-C281</f>
        <v>-449.84000000000003</v>
      </c>
      <c r="F281" s="6">
        <f>IFERROR(E281/C281,0)</f>
        <v>-0.31130795847750869</v>
      </c>
    </row>
    <row r="282" spans="1:6" x14ac:dyDescent="0.25">
      <c r="A282" s="27" t="s">
        <v>1280</v>
      </c>
      <c r="B282" s="27" t="s">
        <v>1281</v>
      </c>
      <c r="C282" s="30">
        <v>3335</v>
      </c>
      <c r="D282" s="30">
        <v>3030.92</v>
      </c>
      <c r="E282" s="20">
        <f>D282-C282</f>
        <v>-304.07999999999993</v>
      </c>
      <c r="F282" s="6">
        <f>IFERROR(E282/C282,0)</f>
        <v>-9.1178410794602677E-2</v>
      </c>
    </row>
    <row r="283" spans="1:6" x14ac:dyDescent="0.25">
      <c r="A283" s="27" t="s">
        <v>985</v>
      </c>
      <c r="B283" s="27" t="s">
        <v>986</v>
      </c>
      <c r="C283" s="30">
        <v>1636</v>
      </c>
      <c r="D283" s="30">
        <v>1293.26</v>
      </c>
      <c r="E283" s="20">
        <f>D283-C283</f>
        <v>-342.74</v>
      </c>
      <c r="F283" s="6">
        <f>IFERROR(E283/C283,0)</f>
        <v>-0.20949877750611248</v>
      </c>
    </row>
    <row r="284" spans="1:6" x14ac:dyDescent="0.25">
      <c r="A284" s="27" t="s">
        <v>249</v>
      </c>
      <c r="B284" s="27" t="s">
        <v>250</v>
      </c>
      <c r="C284" s="30">
        <v>3265</v>
      </c>
      <c r="D284" s="30">
        <v>2967.3</v>
      </c>
      <c r="E284" s="20">
        <f>D284-C284</f>
        <v>-297.69999999999982</v>
      </c>
      <c r="F284" s="6">
        <f>IFERROR(E284/C284,0)</f>
        <v>-9.1179173047473139E-2</v>
      </c>
    </row>
    <row r="285" spans="1:6" x14ac:dyDescent="0.25">
      <c r="A285" s="27" t="s">
        <v>1282</v>
      </c>
      <c r="B285" s="27" t="s">
        <v>1283</v>
      </c>
      <c r="C285" s="30">
        <v>1416</v>
      </c>
      <c r="D285" s="30">
        <v>1286.8900000000001</v>
      </c>
      <c r="E285" s="20">
        <f>D285-C285</f>
        <v>-129.1099999999999</v>
      </c>
      <c r="F285" s="6">
        <f>IFERROR(E285/C285,0)</f>
        <v>-9.1179378531073371E-2</v>
      </c>
    </row>
    <row r="286" spans="1:6" x14ac:dyDescent="0.25">
      <c r="A286" s="27" t="s">
        <v>1019</v>
      </c>
      <c r="B286" s="27" t="s">
        <v>1020</v>
      </c>
      <c r="C286" s="30">
        <v>1833</v>
      </c>
      <c r="D286" s="30">
        <v>1665.87</v>
      </c>
      <c r="E286" s="20">
        <f>D286-C286</f>
        <v>-167.13000000000011</v>
      </c>
      <c r="F286" s="6">
        <f>IFERROR(E286/C286,0)</f>
        <v>-9.1178396072013154E-2</v>
      </c>
    </row>
    <row r="287" spans="1:6" x14ac:dyDescent="0.25">
      <c r="A287" s="27" t="s">
        <v>1007</v>
      </c>
      <c r="B287" s="27" t="s">
        <v>1008</v>
      </c>
      <c r="C287" s="30">
        <v>793</v>
      </c>
      <c r="D287" s="30">
        <v>720.69</v>
      </c>
      <c r="E287" s="20">
        <f>D287-C287</f>
        <v>-72.309999999999945</v>
      </c>
      <c r="F287" s="6">
        <f>IFERROR(E287/C287,0)</f>
        <v>-9.1185372005044063E-2</v>
      </c>
    </row>
    <row r="288" spans="1:6" x14ac:dyDescent="0.25">
      <c r="A288" s="27" t="s">
        <v>251</v>
      </c>
      <c r="B288" s="27" t="s">
        <v>252</v>
      </c>
      <c r="C288" s="30">
        <v>9462</v>
      </c>
      <c r="D288" s="30">
        <v>8599.26</v>
      </c>
      <c r="E288" s="20">
        <f>D288-C288</f>
        <v>-862.73999999999978</v>
      </c>
      <c r="F288" s="6">
        <f>IFERROR(E288/C288,0)</f>
        <v>-9.1179454660748227E-2</v>
      </c>
    </row>
    <row r="289" spans="1:6" x14ac:dyDescent="0.25">
      <c r="A289" s="27" t="s">
        <v>1284</v>
      </c>
      <c r="B289" s="27" t="s">
        <v>1285</v>
      </c>
      <c r="C289" s="30">
        <v>2135</v>
      </c>
      <c r="D289" s="30">
        <v>1940.33</v>
      </c>
      <c r="E289" s="20">
        <f>D289-C289</f>
        <v>-194.67000000000007</v>
      </c>
      <c r="F289" s="6">
        <f>IFERROR(E289/C289,0)</f>
        <v>-9.1180327868852495E-2</v>
      </c>
    </row>
    <row r="290" spans="1:6" x14ac:dyDescent="0.25">
      <c r="A290" s="27" t="s">
        <v>817</v>
      </c>
      <c r="B290" s="27" t="s">
        <v>818</v>
      </c>
      <c r="C290" s="30">
        <v>5518</v>
      </c>
      <c r="D290" s="30">
        <v>5014.87</v>
      </c>
      <c r="E290" s="20">
        <f>D290-C290</f>
        <v>-503.13000000000011</v>
      </c>
      <c r="F290" s="6">
        <f>IFERROR(E290/C290,0)</f>
        <v>-9.1179775280898892E-2</v>
      </c>
    </row>
    <row r="291" spans="1:6" x14ac:dyDescent="0.25">
      <c r="A291" s="27" t="s">
        <v>1286</v>
      </c>
      <c r="B291" s="27" t="s">
        <v>1287</v>
      </c>
      <c r="C291" s="30">
        <v>7306</v>
      </c>
      <c r="D291" s="30">
        <v>6639.84</v>
      </c>
      <c r="E291" s="20">
        <f>D291-C291</f>
        <v>-666.15999999999985</v>
      </c>
      <c r="F291" s="6">
        <f>IFERROR(E291/C291,0)</f>
        <v>-9.1179852176293444E-2</v>
      </c>
    </row>
    <row r="292" spans="1:6" x14ac:dyDescent="0.25">
      <c r="A292" s="27" t="s">
        <v>843</v>
      </c>
      <c r="B292" s="27" t="s">
        <v>844</v>
      </c>
      <c r="C292" s="30">
        <v>2270</v>
      </c>
      <c r="D292" s="30">
        <v>1856.72</v>
      </c>
      <c r="E292" s="20">
        <f>D292-C292</f>
        <v>-413.28</v>
      </c>
      <c r="F292" s="6">
        <f>IFERROR(E292/C292,0)</f>
        <v>-0.18206167400881057</v>
      </c>
    </row>
    <row r="293" spans="1:6" x14ac:dyDescent="0.25">
      <c r="A293" s="27" t="s">
        <v>253</v>
      </c>
      <c r="B293" s="27" t="s">
        <v>254</v>
      </c>
      <c r="C293" s="30">
        <v>6835</v>
      </c>
      <c r="D293" s="30">
        <v>6211.79</v>
      </c>
      <c r="E293" s="20">
        <f>D293-C293</f>
        <v>-623.21</v>
      </c>
      <c r="F293" s="6">
        <f>IFERROR(E293/C293,0)</f>
        <v>-9.1179224579370888E-2</v>
      </c>
    </row>
    <row r="294" spans="1:6" x14ac:dyDescent="0.25">
      <c r="A294" s="27" t="s">
        <v>1288</v>
      </c>
      <c r="B294" s="27" t="s">
        <v>1289</v>
      </c>
      <c r="C294" s="30">
        <v>2977</v>
      </c>
      <c r="D294" s="30">
        <v>2705.56</v>
      </c>
      <c r="E294" s="20">
        <f>D294-C294</f>
        <v>-271.44000000000005</v>
      </c>
      <c r="F294" s="6">
        <f>IFERROR(E294/C294,0)</f>
        <v>-9.1179039301310064E-2</v>
      </c>
    </row>
    <row r="295" spans="1:6" x14ac:dyDescent="0.25">
      <c r="A295" s="27" t="s">
        <v>855</v>
      </c>
      <c r="B295" s="27" t="s">
        <v>856</v>
      </c>
      <c r="C295" s="30">
        <v>9138</v>
      </c>
      <c r="D295" s="30">
        <v>8304.7999999999993</v>
      </c>
      <c r="E295" s="20">
        <f>D295-C295</f>
        <v>-833.20000000000073</v>
      </c>
      <c r="F295" s="6">
        <f>IFERROR(E295/C295,0)</f>
        <v>-9.1179689209892834E-2</v>
      </c>
    </row>
    <row r="296" spans="1:6" x14ac:dyDescent="0.25">
      <c r="A296" s="27" t="s">
        <v>857</v>
      </c>
      <c r="B296" s="27" t="s">
        <v>858</v>
      </c>
      <c r="C296" s="30">
        <v>6384</v>
      </c>
      <c r="D296" s="30">
        <v>5801.91</v>
      </c>
      <c r="E296" s="20">
        <f>D296-C296</f>
        <v>-582.09000000000015</v>
      </c>
      <c r="F296" s="6">
        <f>IFERROR(E296/C296,0)</f>
        <v>-9.1179511278195513E-2</v>
      </c>
    </row>
    <row r="297" spans="1:6" x14ac:dyDescent="0.25">
      <c r="A297" s="27" t="s">
        <v>921</v>
      </c>
      <c r="B297" s="27" t="s">
        <v>922</v>
      </c>
      <c r="C297" s="30">
        <v>10705</v>
      </c>
      <c r="D297" s="30">
        <v>9728.92</v>
      </c>
      <c r="E297" s="20">
        <f>D297-C297</f>
        <v>-976.07999999999993</v>
      </c>
      <c r="F297" s="6">
        <f>IFERROR(E297/C297,0)</f>
        <v>-9.1179822512844455E-2</v>
      </c>
    </row>
    <row r="298" spans="1:6" x14ac:dyDescent="0.25">
      <c r="A298" s="27" t="s">
        <v>1123</v>
      </c>
      <c r="B298" s="27" t="s">
        <v>1124</v>
      </c>
      <c r="C298" s="30">
        <v>1306</v>
      </c>
      <c r="D298" s="30">
        <v>1186.92</v>
      </c>
      <c r="E298" s="20">
        <f>D298-C298</f>
        <v>-119.07999999999993</v>
      </c>
      <c r="F298" s="6">
        <f>IFERROR(E298/C298,0)</f>
        <v>-9.1179173047473139E-2</v>
      </c>
    </row>
    <row r="299" spans="1:6" x14ac:dyDescent="0.25">
      <c r="A299" s="27" t="s">
        <v>1147</v>
      </c>
      <c r="B299" s="27" t="s">
        <v>1148</v>
      </c>
      <c r="C299" s="30">
        <v>2056</v>
      </c>
      <c r="D299" s="30">
        <v>1868.53</v>
      </c>
      <c r="E299" s="20">
        <f>D299-C299</f>
        <v>-187.47000000000003</v>
      </c>
      <c r="F299" s="6">
        <f>IFERROR(E299/C299,0)</f>
        <v>-9.1181906614786007E-2</v>
      </c>
    </row>
    <row r="300" spans="1:6" x14ac:dyDescent="0.25">
      <c r="A300" s="27" t="s">
        <v>259</v>
      </c>
      <c r="B300" s="27" t="s">
        <v>260</v>
      </c>
      <c r="C300" s="30">
        <v>17448</v>
      </c>
      <c r="D300" s="30">
        <v>15857.1</v>
      </c>
      <c r="E300" s="20">
        <f>D300-C300</f>
        <v>-1590.8999999999996</v>
      </c>
      <c r="F300" s="6">
        <f>IFERROR(E300/C300,0)</f>
        <v>-9.117950481430534E-2</v>
      </c>
    </row>
    <row r="301" spans="1:6" x14ac:dyDescent="0.25">
      <c r="A301" s="27" t="s">
        <v>430</v>
      </c>
      <c r="B301" s="27" t="s">
        <v>431</v>
      </c>
      <c r="C301" s="30">
        <v>2919</v>
      </c>
      <c r="D301" s="30">
        <v>2652.86</v>
      </c>
      <c r="E301" s="20">
        <f>D301-C301</f>
        <v>-266.13999999999987</v>
      </c>
      <c r="F301" s="6">
        <f>IFERROR(E301/C301,0)</f>
        <v>-9.1175059952038326E-2</v>
      </c>
    </row>
    <row r="302" spans="1:6" x14ac:dyDescent="0.25">
      <c r="A302" s="27" t="s">
        <v>1045</v>
      </c>
      <c r="B302" s="27" t="s">
        <v>1046</v>
      </c>
      <c r="C302" s="30">
        <v>1586</v>
      </c>
      <c r="D302" s="30">
        <v>1064.23</v>
      </c>
      <c r="E302" s="20">
        <f>D302-C302</f>
        <v>-521.77</v>
      </c>
      <c r="F302" s="6">
        <f>IFERROR(E302/C302,0)</f>
        <v>-0.32898486759142498</v>
      </c>
    </row>
    <row r="303" spans="1:6" x14ac:dyDescent="0.25">
      <c r="A303" s="27" t="s">
        <v>261</v>
      </c>
      <c r="B303" s="27" t="s">
        <v>262</v>
      </c>
      <c r="C303" s="30">
        <v>5034</v>
      </c>
      <c r="D303" s="30">
        <v>4575</v>
      </c>
      <c r="E303" s="20">
        <f>D303-C303</f>
        <v>-459</v>
      </c>
      <c r="F303" s="6">
        <f>IFERROR(E303/C303,0)</f>
        <v>-9.1179976162097734E-2</v>
      </c>
    </row>
    <row r="304" spans="1:6" x14ac:dyDescent="0.25">
      <c r="A304" s="27" t="s">
        <v>263</v>
      </c>
      <c r="B304" s="27" t="s">
        <v>1087</v>
      </c>
      <c r="C304" s="30">
        <v>5404</v>
      </c>
      <c r="D304" s="30">
        <v>4911.2700000000004</v>
      </c>
      <c r="E304" s="20">
        <f>D304-C304</f>
        <v>-492.72999999999956</v>
      </c>
      <c r="F304" s="6">
        <f>IFERROR(E304/C304,0)</f>
        <v>-9.1178756476683859E-2</v>
      </c>
    </row>
    <row r="305" spans="1:6" x14ac:dyDescent="0.25">
      <c r="A305" s="27" t="s">
        <v>1290</v>
      </c>
      <c r="B305" s="27" t="s">
        <v>1291</v>
      </c>
      <c r="C305" s="30">
        <v>7667</v>
      </c>
      <c r="D305" s="30">
        <v>6967.93</v>
      </c>
      <c r="E305" s="20">
        <f>D305-C305</f>
        <v>-699.06999999999971</v>
      </c>
      <c r="F305" s="6">
        <f>IFERROR(E305/C305,0)</f>
        <v>-9.1179079170470814E-2</v>
      </c>
    </row>
    <row r="306" spans="1:6" x14ac:dyDescent="0.25">
      <c r="A306" s="27" t="s">
        <v>265</v>
      </c>
      <c r="B306" s="27" t="s">
        <v>726</v>
      </c>
      <c r="C306" s="30">
        <v>1368</v>
      </c>
      <c r="D306" s="30">
        <v>1243.27</v>
      </c>
      <c r="E306" s="20">
        <f>D306-C306</f>
        <v>-124.73000000000002</v>
      </c>
      <c r="F306" s="6">
        <f>IFERROR(E306/C306,0)</f>
        <v>-9.1176900584795328E-2</v>
      </c>
    </row>
    <row r="307" spans="1:6" x14ac:dyDescent="0.25">
      <c r="A307" s="27" t="s">
        <v>727</v>
      </c>
      <c r="B307" s="27" t="s">
        <v>728</v>
      </c>
      <c r="C307" s="30">
        <v>4958</v>
      </c>
      <c r="D307" s="30">
        <v>4505.93</v>
      </c>
      <c r="E307" s="20">
        <f>D307-C307</f>
        <v>-452.06999999999971</v>
      </c>
      <c r="F307" s="6">
        <f>IFERROR(E307/C307,0)</f>
        <v>-9.117991125453806E-2</v>
      </c>
    </row>
    <row r="308" spans="1:6" x14ac:dyDescent="0.25">
      <c r="A308" s="27" t="s">
        <v>1023</v>
      </c>
      <c r="B308" s="27" t="s">
        <v>1024</v>
      </c>
      <c r="C308" s="30">
        <v>1651</v>
      </c>
      <c r="D308" s="30">
        <v>1500.46</v>
      </c>
      <c r="E308" s="20">
        <f>D308-C308</f>
        <v>-150.53999999999996</v>
      </c>
      <c r="F308" s="6">
        <f>IFERROR(E308/C308,0)</f>
        <v>-9.1181102362204697E-2</v>
      </c>
    </row>
    <row r="309" spans="1:6" x14ac:dyDescent="0.25">
      <c r="A309" s="27" t="s">
        <v>1162</v>
      </c>
      <c r="B309" s="27" t="s">
        <v>1163</v>
      </c>
      <c r="C309" s="30">
        <v>1415</v>
      </c>
      <c r="D309" s="30">
        <v>1285.98</v>
      </c>
      <c r="E309" s="20">
        <f>D309-C309</f>
        <v>-129.01999999999998</v>
      </c>
      <c r="F309" s="6">
        <f>IFERROR(E309/C309,0)</f>
        <v>-9.118021201413426E-2</v>
      </c>
    </row>
    <row r="310" spans="1:6" x14ac:dyDescent="0.25">
      <c r="A310" s="27" t="s">
        <v>1292</v>
      </c>
      <c r="B310" s="27" t="s">
        <v>1293</v>
      </c>
      <c r="C310" s="30">
        <v>5661</v>
      </c>
      <c r="D310" s="30">
        <v>5144.83</v>
      </c>
      <c r="E310" s="20">
        <f>D310-C310</f>
        <v>-516.17000000000007</v>
      </c>
      <c r="F310" s="6">
        <f>IFERROR(E310/C310,0)</f>
        <v>-9.1180003532944726E-2</v>
      </c>
    </row>
    <row r="311" spans="1:6" x14ac:dyDescent="0.25">
      <c r="A311" s="27" t="s">
        <v>267</v>
      </c>
      <c r="B311" s="27" t="s">
        <v>268</v>
      </c>
      <c r="C311" s="30">
        <v>7412</v>
      </c>
      <c r="D311" s="30">
        <v>6736.18</v>
      </c>
      <c r="E311" s="20">
        <f>D311-C311</f>
        <v>-675.81999999999971</v>
      </c>
      <c r="F311" s="6">
        <f>IFERROR(E311/C311,0)</f>
        <v>-9.1179168915272488E-2</v>
      </c>
    </row>
    <row r="312" spans="1:6" x14ac:dyDescent="0.25">
      <c r="A312" s="27" t="s">
        <v>269</v>
      </c>
      <c r="B312" s="27" t="s">
        <v>270</v>
      </c>
      <c r="C312" s="30">
        <v>4034</v>
      </c>
      <c r="D312" s="30">
        <v>3666.18</v>
      </c>
      <c r="E312" s="20">
        <f>D312-C312</f>
        <v>-367.82000000000016</v>
      </c>
      <c r="F312" s="6">
        <f>IFERROR(E312/C312,0)</f>
        <v>-9.1179970252850809E-2</v>
      </c>
    </row>
    <row r="313" spans="1:6" x14ac:dyDescent="0.25">
      <c r="A313" s="27" t="s">
        <v>273</v>
      </c>
      <c r="B313" s="27" t="s">
        <v>274</v>
      </c>
      <c r="C313" s="30">
        <v>882</v>
      </c>
      <c r="D313" s="30">
        <v>801.58</v>
      </c>
      <c r="E313" s="20">
        <f>D313-C313</f>
        <v>-80.419999999999959</v>
      </c>
      <c r="F313" s="6">
        <f>IFERROR(E313/C313,0)</f>
        <v>-9.1179138321995423E-2</v>
      </c>
    </row>
    <row r="314" spans="1:6" x14ac:dyDescent="0.25">
      <c r="A314" s="27" t="s">
        <v>275</v>
      </c>
      <c r="B314" s="27" t="s">
        <v>276</v>
      </c>
      <c r="C314" s="30">
        <v>1901</v>
      </c>
      <c r="D314" s="30">
        <v>1727.67</v>
      </c>
      <c r="E314" s="20">
        <f>D314-C314</f>
        <v>-173.32999999999993</v>
      </c>
      <c r="F314" s="6">
        <f>IFERROR(E314/C314,0)</f>
        <v>-9.117832719621248E-2</v>
      </c>
    </row>
    <row r="315" spans="1:6" x14ac:dyDescent="0.25">
      <c r="A315" s="27" t="s">
        <v>881</v>
      </c>
      <c r="B315" s="27" t="s">
        <v>882</v>
      </c>
      <c r="C315" s="30">
        <v>750</v>
      </c>
      <c r="D315" s="30">
        <v>516.21</v>
      </c>
      <c r="E315" s="20">
        <f>D315-C315</f>
        <v>-233.78999999999996</v>
      </c>
      <c r="F315" s="6">
        <f>IFERROR(E315/C315,0)</f>
        <v>-0.31171999999999994</v>
      </c>
    </row>
    <row r="316" spans="1:6" x14ac:dyDescent="0.25">
      <c r="A316" s="27" t="s">
        <v>729</v>
      </c>
      <c r="B316" s="27" t="s">
        <v>730</v>
      </c>
      <c r="C316" s="30">
        <v>5219</v>
      </c>
      <c r="D316" s="30">
        <v>4743.13</v>
      </c>
      <c r="E316" s="20">
        <f>D316-C316</f>
        <v>-475.86999999999989</v>
      </c>
      <c r="F316" s="6">
        <f>IFERROR(E316/C316,0)</f>
        <v>-9.1180302739988478E-2</v>
      </c>
    </row>
    <row r="317" spans="1:6" x14ac:dyDescent="0.25">
      <c r="A317" s="27" t="s">
        <v>951</v>
      </c>
      <c r="B317" s="27" t="s">
        <v>952</v>
      </c>
      <c r="C317" s="30">
        <v>2455</v>
      </c>
      <c r="D317" s="30">
        <v>2231.16</v>
      </c>
      <c r="E317" s="20">
        <f>D317-C317</f>
        <v>-223.84000000000015</v>
      </c>
      <c r="F317" s="6">
        <f>IFERROR(E317/C317,0)</f>
        <v>-9.1177189409368697E-2</v>
      </c>
    </row>
    <row r="318" spans="1:6" x14ac:dyDescent="0.25">
      <c r="A318" s="27" t="s">
        <v>1117</v>
      </c>
      <c r="B318" s="27" t="s">
        <v>1118</v>
      </c>
      <c r="C318" s="30">
        <v>4123</v>
      </c>
      <c r="D318" s="30">
        <v>3747.07</v>
      </c>
      <c r="E318" s="20">
        <f>D318-C318</f>
        <v>-375.92999999999984</v>
      </c>
      <c r="F318" s="6">
        <f>IFERROR(E318/C318,0)</f>
        <v>-9.1178753334950235E-2</v>
      </c>
    </row>
    <row r="319" spans="1:6" x14ac:dyDescent="0.25">
      <c r="A319" s="27" t="s">
        <v>987</v>
      </c>
      <c r="B319" s="27" t="s">
        <v>988</v>
      </c>
      <c r="C319" s="30">
        <v>10520</v>
      </c>
      <c r="D319" s="30">
        <v>9560.7900000000009</v>
      </c>
      <c r="E319" s="20">
        <f>D319-C319</f>
        <v>-959.20999999999913</v>
      </c>
      <c r="F319" s="6">
        <f>IFERROR(E319/C319,0)</f>
        <v>-9.1179657794676724E-2</v>
      </c>
    </row>
    <row r="320" spans="1:6" x14ac:dyDescent="0.25">
      <c r="A320" s="27" t="s">
        <v>277</v>
      </c>
      <c r="B320" s="27" t="s">
        <v>278</v>
      </c>
      <c r="C320" s="30">
        <v>15686</v>
      </c>
      <c r="D320" s="30">
        <v>14255.76</v>
      </c>
      <c r="E320" s="20">
        <f>D320-C320</f>
        <v>-1430.2399999999998</v>
      </c>
      <c r="F320" s="6">
        <f>IFERROR(E320/C320,0)</f>
        <v>-9.1179395639423677E-2</v>
      </c>
    </row>
    <row r="321" spans="1:6" x14ac:dyDescent="0.25">
      <c r="A321" s="27" t="s">
        <v>1021</v>
      </c>
      <c r="B321" s="27" t="s">
        <v>1022</v>
      </c>
      <c r="C321" s="30">
        <v>1740</v>
      </c>
      <c r="D321" s="30">
        <v>1581.36</v>
      </c>
      <c r="E321" s="20">
        <f>D321-C321</f>
        <v>-158.6400000000001</v>
      </c>
      <c r="F321" s="6">
        <f>IFERROR(E321/C321,0)</f>
        <v>-9.1172413793103507E-2</v>
      </c>
    </row>
    <row r="322" spans="1:6" x14ac:dyDescent="0.25">
      <c r="A322" s="27" t="s">
        <v>795</v>
      </c>
      <c r="B322" s="27" t="s">
        <v>796</v>
      </c>
      <c r="C322" s="30">
        <v>1600</v>
      </c>
      <c r="D322" s="30">
        <v>1192.3699999999999</v>
      </c>
      <c r="E322" s="20">
        <f>D322-C322</f>
        <v>-407.63000000000011</v>
      </c>
      <c r="F322" s="6">
        <f>IFERROR(E322/C322,0)</f>
        <v>-0.25476875000000004</v>
      </c>
    </row>
    <row r="323" spans="1:6" x14ac:dyDescent="0.25">
      <c r="A323" s="27" t="s">
        <v>733</v>
      </c>
      <c r="B323" s="27" t="s">
        <v>734</v>
      </c>
      <c r="C323" s="30">
        <v>1888</v>
      </c>
      <c r="D323" s="30">
        <v>1715.86</v>
      </c>
      <c r="E323" s="20">
        <f>D323-C323</f>
        <v>-172.1400000000001</v>
      </c>
      <c r="F323" s="6">
        <f>IFERROR(E323/C323,0)</f>
        <v>-9.1175847457627177E-2</v>
      </c>
    </row>
    <row r="324" spans="1:6" x14ac:dyDescent="0.25">
      <c r="A324" s="27" t="s">
        <v>1049</v>
      </c>
      <c r="B324" s="27" t="s">
        <v>1050</v>
      </c>
      <c r="C324" s="30">
        <v>912</v>
      </c>
      <c r="D324" s="30">
        <v>617.09</v>
      </c>
      <c r="E324" s="20">
        <f>D324-C324</f>
        <v>-294.90999999999997</v>
      </c>
      <c r="F324" s="6">
        <f>IFERROR(E324/C324,0)</f>
        <v>-0.3233662280701754</v>
      </c>
    </row>
    <row r="325" spans="1:6" x14ac:dyDescent="0.25">
      <c r="A325" s="27" t="s">
        <v>891</v>
      </c>
      <c r="B325" s="27" t="s">
        <v>892</v>
      </c>
      <c r="C325" s="30">
        <v>1753</v>
      </c>
      <c r="D325" s="30">
        <v>1213.28</v>
      </c>
      <c r="E325" s="20">
        <f>D325-C325</f>
        <v>-539.72</v>
      </c>
      <c r="F325" s="6">
        <f>IFERROR(E325/C325,0)</f>
        <v>-0.30788362806617231</v>
      </c>
    </row>
    <row r="326" spans="1:6" x14ac:dyDescent="0.25">
      <c r="A326" s="27" t="s">
        <v>875</v>
      </c>
      <c r="B326" s="27" t="s">
        <v>876</v>
      </c>
      <c r="C326" s="30">
        <v>1561</v>
      </c>
      <c r="D326" s="30">
        <v>1418.67</v>
      </c>
      <c r="E326" s="20">
        <f>D326-C326</f>
        <v>-142.32999999999993</v>
      </c>
      <c r="F326" s="6">
        <f>IFERROR(E326/C326,0)</f>
        <v>-9.1178731582318984E-2</v>
      </c>
    </row>
    <row r="327" spans="1:6" x14ac:dyDescent="0.25">
      <c r="A327" s="27" t="s">
        <v>1083</v>
      </c>
      <c r="B327" s="27" t="s">
        <v>1084</v>
      </c>
      <c r="C327" s="30">
        <v>1305</v>
      </c>
      <c r="D327" s="30">
        <v>1186.01</v>
      </c>
      <c r="E327" s="20">
        <f>D327-C327</f>
        <v>-118.99000000000001</v>
      </c>
      <c r="F327" s="6">
        <f>IFERROR(E327/C327,0)</f>
        <v>-9.1180076628352494E-2</v>
      </c>
    </row>
    <row r="328" spans="1:6" x14ac:dyDescent="0.25">
      <c r="A328" s="27" t="s">
        <v>279</v>
      </c>
      <c r="B328" s="27" t="s">
        <v>280</v>
      </c>
      <c r="C328" s="30">
        <v>11502</v>
      </c>
      <c r="D328" s="30">
        <v>10453.26</v>
      </c>
      <c r="E328" s="20">
        <f>D328-C328</f>
        <v>-1048.7399999999998</v>
      </c>
      <c r="F328" s="6">
        <f>IFERROR(E328/C328,0)</f>
        <v>-9.1178925404277494E-2</v>
      </c>
    </row>
    <row r="329" spans="1:6" x14ac:dyDescent="0.25">
      <c r="A329" s="27" t="s">
        <v>281</v>
      </c>
      <c r="B329" s="27" t="s">
        <v>282</v>
      </c>
      <c r="C329" s="30">
        <v>1677</v>
      </c>
      <c r="D329" s="30">
        <v>1524.09</v>
      </c>
      <c r="E329" s="20">
        <f>D329-C329</f>
        <v>-152.91000000000008</v>
      </c>
      <c r="F329" s="6">
        <f>IFERROR(E329/C329,0)</f>
        <v>-9.1180679785330995E-2</v>
      </c>
    </row>
    <row r="330" spans="1:6" x14ac:dyDescent="0.25">
      <c r="A330" s="27" t="s">
        <v>1296</v>
      </c>
      <c r="B330" s="27" t="s">
        <v>1297</v>
      </c>
      <c r="C330" s="30">
        <v>3097</v>
      </c>
      <c r="D330" s="30">
        <v>2379.7800000000002</v>
      </c>
      <c r="E330" s="20">
        <f>D330-C330</f>
        <v>-717.2199999999998</v>
      </c>
      <c r="F330" s="6">
        <f>IFERROR(E330/C330,0)</f>
        <v>-0.23158540523086851</v>
      </c>
    </row>
    <row r="331" spans="1:6" x14ac:dyDescent="0.25">
      <c r="A331" s="27" t="s">
        <v>923</v>
      </c>
      <c r="B331" s="27" t="s">
        <v>924</v>
      </c>
      <c r="C331" s="30">
        <v>2000</v>
      </c>
      <c r="D331" s="30">
        <v>1610.43</v>
      </c>
      <c r="E331" s="20">
        <f>D331-C331</f>
        <v>-389.56999999999994</v>
      </c>
      <c r="F331" s="6">
        <f>IFERROR(E331/C331,0)</f>
        <v>-0.19478499999999996</v>
      </c>
    </row>
    <row r="332" spans="1:6" x14ac:dyDescent="0.25">
      <c r="A332" s="27" t="s">
        <v>1137</v>
      </c>
      <c r="B332" s="27" t="s">
        <v>1138</v>
      </c>
      <c r="C332" s="30">
        <v>895</v>
      </c>
      <c r="D332" s="30">
        <v>772.5</v>
      </c>
      <c r="E332" s="20">
        <f>D332-C332</f>
        <v>-122.5</v>
      </c>
      <c r="F332" s="6">
        <f>IFERROR(E332/C332,0)</f>
        <v>-0.13687150837988826</v>
      </c>
    </row>
    <row r="333" spans="1:6" x14ac:dyDescent="0.25">
      <c r="A333" s="27" t="s">
        <v>933</v>
      </c>
      <c r="B333" s="27" t="s">
        <v>934</v>
      </c>
      <c r="C333" s="30">
        <v>1236</v>
      </c>
      <c r="D333" s="30">
        <v>694.34</v>
      </c>
      <c r="E333" s="20">
        <f>D333-C333</f>
        <v>-541.66</v>
      </c>
      <c r="F333" s="6">
        <f>IFERROR(E333/C333,0)</f>
        <v>-0.43823624595469252</v>
      </c>
    </row>
    <row r="334" spans="1:6" x14ac:dyDescent="0.25">
      <c r="A334" s="27" t="s">
        <v>289</v>
      </c>
      <c r="B334" s="27" t="s">
        <v>290</v>
      </c>
      <c r="C334" s="30">
        <v>3230</v>
      </c>
      <c r="D334" s="30">
        <v>2935.49</v>
      </c>
      <c r="E334" s="20">
        <f>D334-C334</f>
        <v>-294.51000000000022</v>
      </c>
      <c r="F334" s="6">
        <f>IFERROR(E334/C334,0)</f>
        <v>-9.1179566563467554E-2</v>
      </c>
    </row>
    <row r="335" spans="1:6" x14ac:dyDescent="0.25">
      <c r="A335" s="27" t="s">
        <v>291</v>
      </c>
      <c r="B335" s="27" t="s">
        <v>292</v>
      </c>
      <c r="C335" s="30">
        <v>14807</v>
      </c>
      <c r="D335" s="30">
        <v>13456.9</v>
      </c>
      <c r="E335" s="20">
        <f>D335-C335</f>
        <v>-1350.1000000000004</v>
      </c>
      <c r="F335" s="6">
        <f>IFERROR(E335/C335,0)</f>
        <v>-9.1179847369487435E-2</v>
      </c>
    </row>
    <row r="336" spans="1:6" x14ac:dyDescent="0.25">
      <c r="A336" s="27" t="s">
        <v>293</v>
      </c>
      <c r="B336" s="27" t="s">
        <v>294</v>
      </c>
      <c r="C336" s="30">
        <v>21621</v>
      </c>
      <c r="D336" s="30">
        <v>19649.580000000002</v>
      </c>
      <c r="E336" s="20">
        <f>D336-C336</f>
        <v>-1971.4199999999983</v>
      </c>
      <c r="F336" s="6">
        <f>IFERROR(E336/C336,0)</f>
        <v>-9.1180796447897797E-2</v>
      </c>
    </row>
    <row r="337" spans="1:6" x14ac:dyDescent="0.25">
      <c r="A337" s="27" t="s">
        <v>1176</v>
      </c>
      <c r="B337" s="27" t="s">
        <v>1177</v>
      </c>
      <c r="C337" s="30">
        <v>2575</v>
      </c>
      <c r="D337" s="30">
        <v>1501.37</v>
      </c>
      <c r="E337" s="20">
        <f>D337-C337</f>
        <v>-1073.6300000000001</v>
      </c>
      <c r="F337" s="6">
        <f>IFERROR(E337/C337,0)</f>
        <v>-0.41694368932038839</v>
      </c>
    </row>
    <row r="338" spans="1:6" x14ac:dyDescent="0.25">
      <c r="A338" s="27" t="s">
        <v>1178</v>
      </c>
      <c r="B338" s="27" t="s">
        <v>1179</v>
      </c>
      <c r="C338" s="30">
        <v>2026</v>
      </c>
      <c r="D338" s="30">
        <v>4074.17</v>
      </c>
      <c r="E338" s="20">
        <f>D338-C338</f>
        <v>2048.17</v>
      </c>
      <c r="F338" s="6">
        <f>IFERROR(E338/C338,0)</f>
        <v>1.0109427443237908</v>
      </c>
    </row>
    <row r="339" spans="1:6" x14ac:dyDescent="0.25">
      <c r="A339" s="27" t="s">
        <v>1182</v>
      </c>
      <c r="B339" s="27" t="s">
        <v>1183</v>
      </c>
      <c r="C339" s="30">
        <v>2367</v>
      </c>
      <c r="D339" s="30">
        <v>1244.18</v>
      </c>
      <c r="E339" s="20">
        <f>D339-C339</f>
        <v>-1122.82</v>
      </c>
      <c r="F339" s="6">
        <f>IFERROR(E339/C339,0)</f>
        <v>-0.47436417405999154</v>
      </c>
    </row>
    <row r="340" spans="1:6" x14ac:dyDescent="0.25">
      <c r="A340" s="27" t="s">
        <v>565</v>
      </c>
      <c r="B340" s="27" t="s">
        <v>566</v>
      </c>
      <c r="C340" s="30">
        <v>1940</v>
      </c>
      <c r="D340" s="30">
        <v>1507.73</v>
      </c>
      <c r="E340" s="20">
        <f>D340-C340</f>
        <v>-432.27</v>
      </c>
      <c r="F340" s="6">
        <f>IFERROR(E340/C340,0)</f>
        <v>-0.22281958762886597</v>
      </c>
    </row>
    <row r="341" spans="1:6" x14ac:dyDescent="0.25">
      <c r="A341" s="27" t="s">
        <v>1184</v>
      </c>
      <c r="B341" s="27" t="s">
        <v>1185</v>
      </c>
      <c r="C341" s="30">
        <v>2468</v>
      </c>
      <c r="D341" s="30">
        <v>1289.6199999999999</v>
      </c>
      <c r="E341" s="20">
        <f>D341-C341</f>
        <v>-1178.3800000000001</v>
      </c>
      <c r="F341" s="6">
        <f>IFERROR(E341/C341,0)</f>
        <v>-0.47746353322528368</v>
      </c>
    </row>
    <row r="342" spans="1:6" x14ac:dyDescent="0.25">
      <c r="A342" s="27" t="s">
        <v>1192</v>
      </c>
      <c r="B342" s="27" t="s">
        <v>1193</v>
      </c>
      <c r="C342" s="30">
        <v>1857</v>
      </c>
      <c r="D342" s="30">
        <v>1460.47</v>
      </c>
      <c r="E342" s="20">
        <f>D342-C342</f>
        <v>-396.53</v>
      </c>
      <c r="F342" s="6">
        <f>IFERROR(E342/C342,0)</f>
        <v>-0.21353257942918685</v>
      </c>
    </row>
    <row r="343" spans="1:6" x14ac:dyDescent="0.25">
      <c r="A343" s="27" t="s">
        <v>1240</v>
      </c>
      <c r="B343" s="27" t="s">
        <v>1241</v>
      </c>
      <c r="C343" s="30">
        <v>3042</v>
      </c>
      <c r="D343" s="30">
        <v>2622.86</v>
      </c>
      <c r="E343" s="20">
        <f>D343-C343</f>
        <v>-419.13999999999987</v>
      </c>
      <c r="F343" s="6">
        <f>IFERROR(E343/C343,0)</f>
        <v>-0.13778435239973696</v>
      </c>
    </row>
    <row r="344" spans="1:6" x14ac:dyDescent="0.25">
      <c r="A344" s="27" t="s">
        <v>1242</v>
      </c>
      <c r="B344" s="27" t="s">
        <v>1243</v>
      </c>
      <c r="C344" s="30">
        <v>814</v>
      </c>
      <c r="D344" s="30">
        <v>586.19000000000005</v>
      </c>
      <c r="E344" s="20">
        <f>D344-C344</f>
        <v>-227.80999999999995</v>
      </c>
      <c r="F344" s="6">
        <f>IFERROR(E344/C344,0)</f>
        <v>-0.27986486486486478</v>
      </c>
    </row>
    <row r="345" spans="1:6" x14ac:dyDescent="0.25">
      <c r="A345" s="27" t="s">
        <v>1244</v>
      </c>
      <c r="B345" s="27" t="s">
        <v>1245</v>
      </c>
      <c r="C345" s="30">
        <v>1365</v>
      </c>
      <c r="D345" s="30">
        <v>951.53</v>
      </c>
      <c r="E345" s="20">
        <f>D345-C345</f>
        <v>-413.47</v>
      </c>
      <c r="F345" s="6">
        <f>IFERROR(E345/C345,0)</f>
        <v>-0.30290842490842496</v>
      </c>
    </row>
    <row r="346" spans="1:6" x14ac:dyDescent="0.25">
      <c r="A346" s="27" t="s">
        <v>1246</v>
      </c>
      <c r="B346" s="27" t="s">
        <v>1247</v>
      </c>
      <c r="C346" s="30">
        <v>1139</v>
      </c>
      <c r="D346" s="30">
        <v>769.77</v>
      </c>
      <c r="E346" s="20">
        <f>D346-C346</f>
        <v>-369.23</v>
      </c>
      <c r="F346" s="6">
        <f>IFERROR(E346/C346,0)</f>
        <v>-0.32417032484635649</v>
      </c>
    </row>
    <row r="347" spans="1:6" x14ac:dyDescent="0.25">
      <c r="A347" s="27" t="s">
        <v>739</v>
      </c>
      <c r="B347" s="27" t="s">
        <v>740</v>
      </c>
      <c r="C347" s="30">
        <v>2682</v>
      </c>
      <c r="D347" s="30">
        <v>2146.63</v>
      </c>
      <c r="E347" s="20">
        <f>D347-C347</f>
        <v>-535.36999999999989</v>
      </c>
      <c r="F347" s="6">
        <f>IFERROR(E347/C347,0)</f>
        <v>-0.19961595824011927</v>
      </c>
    </row>
    <row r="348" spans="1:6" x14ac:dyDescent="0.25">
      <c r="A348" s="27" t="s">
        <v>1262</v>
      </c>
      <c r="B348" s="27" t="s">
        <v>1263</v>
      </c>
      <c r="C348" s="30">
        <v>379</v>
      </c>
      <c r="D348" s="30">
        <v>1291.68</v>
      </c>
      <c r="E348" s="20">
        <f>D348-C348</f>
        <v>912.68000000000006</v>
      </c>
      <c r="F348" s="6">
        <f>IFERROR(E348/C348,0)</f>
        <v>2.4081266490765172</v>
      </c>
    </row>
    <row r="349" spans="1:6" x14ac:dyDescent="0.25">
      <c r="A349" s="27" t="s">
        <v>1131</v>
      </c>
      <c r="B349" s="27" t="s">
        <v>1132</v>
      </c>
      <c r="C349" s="30">
        <v>2758</v>
      </c>
      <c r="D349" s="30">
        <v>2506.5300000000002</v>
      </c>
      <c r="E349" s="20">
        <f>D349-C349</f>
        <v>-251.4699999999998</v>
      </c>
      <c r="F349" s="6">
        <f>IFERROR(E349/C349,0)</f>
        <v>-9.1178390137780924E-2</v>
      </c>
    </row>
    <row r="350" spans="1:6" x14ac:dyDescent="0.25">
      <c r="A350" s="27" t="s">
        <v>1266</v>
      </c>
      <c r="B350" s="27" t="s">
        <v>1267</v>
      </c>
      <c r="C350" s="30">
        <v>2233</v>
      </c>
      <c r="D350" s="30">
        <v>5561.91</v>
      </c>
      <c r="E350" s="20">
        <f>D350-C350</f>
        <v>3328.91</v>
      </c>
      <c r="F350" s="6">
        <f>IFERROR(E350/C350,0)</f>
        <v>1.4907792207792208</v>
      </c>
    </row>
    <row r="351" spans="1:6" x14ac:dyDescent="0.25">
      <c r="A351" s="27" t="s">
        <v>1168</v>
      </c>
      <c r="B351" s="27" t="s">
        <v>1169</v>
      </c>
      <c r="C351" s="30">
        <v>1946</v>
      </c>
      <c r="D351" s="30">
        <v>4553.6899999999996</v>
      </c>
      <c r="E351" s="20">
        <f>D351-C351</f>
        <v>2607.6899999999996</v>
      </c>
      <c r="F351" s="6">
        <f>IFERROR(E351/C351,0)</f>
        <v>1.3400256937307296</v>
      </c>
    </row>
    <row r="352" spans="1:6" x14ac:dyDescent="0.25">
      <c r="A352" s="27" t="s">
        <v>1094</v>
      </c>
      <c r="B352" s="27" t="s">
        <v>1095</v>
      </c>
      <c r="C352" s="30">
        <v>2447</v>
      </c>
      <c r="D352" s="30">
        <v>2223.88</v>
      </c>
      <c r="E352" s="20">
        <f>D352-C352</f>
        <v>-223.11999999999989</v>
      </c>
      <c r="F352" s="6">
        <f>IFERROR(E352/C352,0)</f>
        <v>-9.1181038005721249E-2</v>
      </c>
    </row>
    <row r="353" spans="1:6" x14ac:dyDescent="0.25">
      <c r="A353" s="27" t="s">
        <v>1100</v>
      </c>
      <c r="B353" s="27" t="s">
        <v>1101</v>
      </c>
      <c r="C353" s="30">
        <v>2872</v>
      </c>
      <c r="D353" s="30">
        <v>2610.13</v>
      </c>
      <c r="E353" s="20">
        <f>D353-C353</f>
        <v>-261.86999999999989</v>
      </c>
      <c r="F353" s="6">
        <f>IFERROR(E353/C353,0)</f>
        <v>-9.1180362116991612E-2</v>
      </c>
    </row>
    <row r="354" spans="1:6" x14ac:dyDescent="0.25">
      <c r="A354" s="27" t="s">
        <v>1268</v>
      </c>
      <c r="B354" s="27" t="s">
        <v>1269</v>
      </c>
      <c r="C354" s="30">
        <v>2212</v>
      </c>
      <c r="D354" s="30">
        <v>5363.28</v>
      </c>
      <c r="E354" s="20">
        <f>D354-C354</f>
        <v>3151.2799999999997</v>
      </c>
      <c r="F354" s="6">
        <f>IFERROR(E354/C354,0)</f>
        <v>1.424629294755877</v>
      </c>
    </row>
    <row r="355" spans="1:6" x14ac:dyDescent="0.25">
      <c r="A355" s="27" t="s">
        <v>1270</v>
      </c>
      <c r="B355" s="27" t="s">
        <v>1271</v>
      </c>
      <c r="C355" s="30">
        <v>2170</v>
      </c>
      <c r="D355" s="30">
        <v>6114.15</v>
      </c>
      <c r="E355" s="20">
        <f>D355-C355</f>
        <v>3944.1499999999996</v>
      </c>
      <c r="F355" s="6">
        <f>IFERROR(E355/C355,0)</f>
        <v>1.8175806451612901</v>
      </c>
    </row>
    <row r="356" spans="1:6" x14ac:dyDescent="0.25">
      <c r="A356" s="27" t="s">
        <v>1294</v>
      </c>
      <c r="B356" s="27" t="s">
        <v>1295</v>
      </c>
      <c r="C356" s="30">
        <v>1293</v>
      </c>
      <c r="D356" s="30">
        <v>1016.06</v>
      </c>
      <c r="E356" s="20">
        <f>D356-C356</f>
        <v>-276.94000000000005</v>
      </c>
      <c r="F356" s="6">
        <f>IFERROR(E356/C356,0)</f>
        <v>-0.21418406805877807</v>
      </c>
    </row>
    <row r="357" spans="1:6" x14ac:dyDescent="0.25">
      <c r="A357" s="27" t="s">
        <v>935</v>
      </c>
      <c r="B357" s="27" t="s">
        <v>936</v>
      </c>
      <c r="C357" s="30">
        <v>5745</v>
      </c>
      <c r="D357" s="30">
        <v>5221.17</v>
      </c>
      <c r="E357" s="20">
        <f>D357-C357</f>
        <v>-523.82999999999993</v>
      </c>
      <c r="F357" s="6">
        <f>IFERROR(E357/C357,0)</f>
        <v>-9.1180156657963432E-2</v>
      </c>
    </row>
    <row r="358" spans="1:6" x14ac:dyDescent="0.25">
      <c r="A358" s="27" t="s">
        <v>953</v>
      </c>
      <c r="B358" s="27" t="s">
        <v>954</v>
      </c>
      <c r="C358" s="30">
        <v>7168</v>
      </c>
      <c r="D358" s="30">
        <v>6514.42</v>
      </c>
      <c r="E358" s="20">
        <f>D358-C358</f>
        <v>-653.57999999999993</v>
      </c>
      <c r="F358" s="6">
        <f>IFERROR(E358/C358,0)</f>
        <v>-9.1180245535714272E-2</v>
      </c>
    </row>
    <row r="359" spans="1:6" x14ac:dyDescent="0.25">
      <c r="A359" s="27" t="s">
        <v>1151</v>
      </c>
      <c r="B359" s="27" t="s">
        <v>1152</v>
      </c>
      <c r="C359" s="30">
        <v>1214</v>
      </c>
      <c r="D359" s="30">
        <v>935.18</v>
      </c>
      <c r="E359" s="20">
        <f>D359-C359</f>
        <v>-278.82000000000005</v>
      </c>
      <c r="F359" s="6">
        <f>IFERROR(E359/C359,0)</f>
        <v>-0.22967051070840203</v>
      </c>
    </row>
    <row r="360" spans="1:6" x14ac:dyDescent="0.25">
      <c r="A360" s="27" t="s">
        <v>989</v>
      </c>
      <c r="B360" s="27" t="s">
        <v>990</v>
      </c>
      <c r="C360" s="30">
        <v>2885</v>
      </c>
      <c r="D360" s="30">
        <v>2001.22</v>
      </c>
      <c r="E360" s="20">
        <f>D360-C360</f>
        <v>-883.78</v>
      </c>
      <c r="F360" s="6">
        <f>IFERROR(E360/C360,0)</f>
        <v>-0.30633622183708836</v>
      </c>
    </row>
    <row r="361" spans="1:6" x14ac:dyDescent="0.25">
      <c r="A361" s="27" t="s">
        <v>1298</v>
      </c>
      <c r="B361" s="27" t="s">
        <v>1299</v>
      </c>
      <c r="C361" s="30">
        <v>3998</v>
      </c>
      <c r="D361" s="30">
        <v>3633.46</v>
      </c>
      <c r="E361" s="20">
        <f>D361-C361</f>
        <v>-364.53999999999996</v>
      </c>
      <c r="F361" s="6">
        <f>IFERROR(E361/C361,0)</f>
        <v>-9.1180590295147565E-2</v>
      </c>
    </row>
    <row r="362" spans="1:6" x14ac:dyDescent="0.25">
      <c r="A362" s="27" t="s">
        <v>372</v>
      </c>
      <c r="B362" s="27" t="s">
        <v>373</v>
      </c>
      <c r="C362" s="30">
        <v>3666</v>
      </c>
      <c r="D362" s="30">
        <v>3331.74</v>
      </c>
      <c r="E362" s="20">
        <f>D362-C362</f>
        <v>-334.26000000000022</v>
      </c>
      <c r="F362" s="6">
        <f>IFERROR(E362/C362,0)</f>
        <v>-9.1178396072013154E-2</v>
      </c>
    </row>
    <row r="363" spans="1:6" x14ac:dyDescent="0.25">
      <c r="A363" s="27" t="s">
        <v>1127</v>
      </c>
      <c r="B363" s="27" t="s">
        <v>1128</v>
      </c>
      <c r="C363" s="30">
        <v>4327</v>
      </c>
      <c r="D363" s="30">
        <v>3932.47</v>
      </c>
      <c r="E363" s="20">
        <f>D363-C363</f>
        <v>-394.5300000000002</v>
      </c>
      <c r="F363" s="6">
        <f>IFERROR(E363/C363,0)</f>
        <v>-9.1178645712965148E-2</v>
      </c>
    </row>
    <row r="364" spans="1:6" x14ac:dyDescent="0.25">
      <c r="A364" s="27" t="s">
        <v>799</v>
      </c>
      <c r="B364" s="27" t="s">
        <v>800</v>
      </c>
      <c r="C364" s="30">
        <v>4520</v>
      </c>
      <c r="D364" s="30">
        <v>4107.87</v>
      </c>
      <c r="E364" s="20">
        <f>D364-C364</f>
        <v>-412.13000000000011</v>
      </c>
      <c r="F364" s="6">
        <f>IFERROR(E364/C364,0)</f>
        <v>-9.1179203539823034E-2</v>
      </c>
    </row>
    <row r="365" spans="1:6" x14ac:dyDescent="0.25">
      <c r="A365" s="27" t="s">
        <v>307</v>
      </c>
      <c r="B365" s="27" t="s">
        <v>308</v>
      </c>
      <c r="C365" s="30">
        <v>4620</v>
      </c>
      <c r="D365" s="30">
        <v>4198.76</v>
      </c>
      <c r="E365" s="20">
        <f>D365-C365</f>
        <v>-421.23999999999978</v>
      </c>
      <c r="F365" s="6">
        <f>IFERROR(E365/C365,0)</f>
        <v>-9.1177489177489135E-2</v>
      </c>
    </row>
    <row r="366" spans="1:6" x14ac:dyDescent="0.25">
      <c r="A366" s="27" t="s">
        <v>1047</v>
      </c>
      <c r="B366" s="27" t="s">
        <v>1048</v>
      </c>
      <c r="C366" s="30">
        <v>4124</v>
      </c>
      <c r="D366" s="30">
        <v>3747.98</v>
      </c>
      <c r="E366" s="20">
        <f>D366-C366</f>
        <v>-376.02</v>
      </c>
      <c r="F366" s="6">
        <f>IFERROR(E366/C366,0)</f>
        <v>-9.1178467507274485E-2</v>
      </c>
    </row>
    <row r="367" spans="1:6" x14ac:dyDescent="0.25">
      <c r="A367" s="27" t="s">
        <v>360</v>
      </c>
      <c r="B367" s="27" t="s">
        <v>361</v>
      </c>
      <c r="C367" s="30">
        <v>4058</v>
      </c>
      <c r="D367" s="30">
        <v>3687.99</v>
      </c>
      <c r="E367" s="20">
        <f>D367-C367</f>
        <v>-370.01000000000022</v>
      </c>
      <c r="F367" s="6">
        <f>IFERROR(E367/C367,0)</f>
        <v>-9.1180384425825586E-2</v>
      </c>
    </row>
    <row r="368" spans="1:6" x14ac:dyDescent="0.25">
      <c r="A368" s="27" t="s">
        <v>1073</v>
      </c>
      <c r="B368" s="27" t="s">
        <v>1074</v>
      </c>
      <c r="C368" s="30">
        <v>4300</v>
      </c>
      <c r="D368" s="30">
        <v>3907.93</v>
      </c>
      <c r="E368" s="20">
        <f>D368-C368</f>
        <v>-392.07000000000016</v>
      </c>
      <c r="F368" s="6">
        <f>IFERROR(E368/C368,0)</f>
        <v>-9.1179069767441903E-2</v>
      </c>
    </row>
    <row r="369" spans="1:6" x14ac:dyDescent="0.25">
      <c r="A369" s="27" t="s">
        <v>741</v>
      </c>
      <c r="B369" s="27" t="s">
        <v>742</v>
      </c>
      <c r="C369" s="30">
        <v>4131</v>
      </c>
      <c r="D369" s="30">
        <v>3754.34</v>
      </c>
      <c r="E369" s="20">
        <f>D369-C369</f>
        <v>-376.65999999999985</v>
      </c>
      <c r="F369" s="6">
        <f>IFERROR(E369/C369,0)</f>
        <v>-9.1178891309610224E-2</v>
      </c>
    </row>
    <row r="370" spans="1:6" x14ac:dyDescent="0.25">
      <c r="A370" s="27" t="s">
        <v>819</v>
      </c>
      <c r="B370" s="27" t="s">
        <v>820</v>
      </c>
      <c r="C370" s="30">
        <v>4191</v>
      </c>
      <c r="D370" s="30">
        <v>3808.87</v>
      </c>
      <c r="E370" s="20">
        <f>D370-C370</f>
        <v>-382.13000000000011</v>
      </c>
      <c r="F370" s="6">
        <f>IFERROR(E370/C370,0)</f>
        <v>-9.1178716296826556E-2</v>
      </c>
    </row>
    <row r="371" spans="1:6" x14ac:dyDescent="0.25">
      <c r="A371" s="27" t="s">
        <v>1085</v>
      </c>
      <c r="B371" s="27" t="s">
        <v>1086</v>
      </c>
      <c r="C371" s="30">
        <v>4476</v>
      </c>
      <c r="D371" s="30">
        <v>4067.88</v>
      </c>
      <c r="E371" s="20">
        <f>D371-C371</f>
        <v>-408.11999999999989</v>
      </c>
      <c r="F371" s="6">
        <f>IFERROR(E371/C371,0)</f>
        <v>-9.1179624664879333E-2</v>
      </c>
    </row>
    <row r="372" spans="1:6" x14ac:dyDescent="0.25">
      <c r="A372" s="27" t="s">
        <v>821</v>
      </c>
      <c r="B372" s="27" t="s">
        <v>822</v>
      </c>
      <c r="C372" s="30">
        <v>4215</v>
      </c>
      <c r="D372" s="30">
        <v>3830.68</v>
      </c>
      <c r="E372" s="20">
        <f>D372-C372</f>
        <v>-384.32000000000016</v>
      </c>
      <c r="F372" s="6">
        <f>IFERROR(E372/C372,0)</f>
        <v>-9.1179122182680941E-2</v>
      </c>
    </row>
    <row r="373" spans="1:6" x14ac:dyDescent="0.25">
      <c r="A373" s="27" t="s">
        <v>823</v>
      </c>
      <c r="B373" s="27" t="s">
        <v>824</v>
      </c>
      <c r="C373" s="30">
        <v>2730</v>
      </c>
      <c r="D373" s="30">
        <v>2360.21</v>
      </c>
      <c r="E373" s="20">
        <f>D373-C373</f>
        <v>-369.78999999999996</v>
      </c>
      <c r="F373" s="6">
        <f>IFERROR(E373/C373,0)</f>
        <v>-0.13545421245421244</v>
      </c>
    </row>
    <row r="374" spans="1:6" x14ac:dyDescent="0.25">
      <c r="A374" s="27" t="s">
        <v>1075</v>
      </c>
      <c r="B374" s="27" t="s">
        <v>1076</v>
      </c>
      <c r="C374" s="30">
        <v>1185</v>
      </c>
      <c r="D374" s="30">
        <v>840.66</v>
      </c>
      <c r="E374" s="20">
        <f>D374-C374</f>
        <v>-344.34000000000003</v>
      </c>
      <c r="F374" s="6">
        <f>IFERROR(E374/C374,0)</f>
        <v>-0.2905822784810127</v>
      </c>
    </row>
    <row r="375" spans="1:6" x14ac:dyDescent="0.25">
      <c r="A375" s="27" t="s">
        <v>845</v>
      </c>
      <c r="B375" s="27" t="s">
        <v>846</v>
      </c>
      <c r="C375" s="30">
        <v>2414</v>
      </c>
      <c r="D375" s="30">
        <v>1569.53</v>
      </c>
      <c r="E375" s="20">
        <f>D375-C375</f>
        <v>-844.47</v>
      </c>
      <c r="F375" s="6">
        <f>IFERROR(E375/C375,0)</f>
        <v>-0.34982187241093621</v>
      </c>
    </row>
    <row r="376" spans="1:6" x14ac:dyDescent="0.25">
      <c r="A376" s="27" t="s">
        <v>418</v>
      </c>
      <c r="B376" s="27" t="s">
        <v>419</v>
      </c>
      <c r="C376" s="30">
        <v>9139</v>
      </c>
      <c r="D376" s="30">
        <v>8305.7099999999991</v>
      </c>
      <c r="E376" s="20">
        <f>D376-C376</f>
        <v>-833.29000000000087</v>
      </c>
      <c r="F376" s="6">
        <f>IFERROR(E376/C376,0)</f>
        <v>-9.1179560126928641E-2</v>
      </c>
    </row>
    <row r="377" spans="1:6" x14ac:dyDescent="0.25">
      <c r="A377" s="27" t="s">
        <v>1300</v>
      </c>
      <c r="B377" s="27" t="s">
        <v>1301</v>
      </c>
      <c r="C377" s="30">
        <v>1377</v>
      </c>
      <c r="D377" s="30">
        <v>1251.46</v>
      </c>
      <c r="E377" s="20">
        <f>D377-C377</f>
        <v>-125.53999999999996</v>
      </c>
      <c r="F377" s="6">
        <f>IFERROR(E377/C377,0)</f>
        <v>-9.116920842411036E-2</v>
      </c>
    </row>
    <row r="378" spans="1:6" x14ac:dyDescent="0.25">
      <c r="A378" s="27" t="s">
        <v>825</v>
      </c>
      <c r="B378" s="27" t="s">
        <v>826</v>
      </c>
      <c r="C378" s="30">
        <v>9090</v>
      </c>
      <c r="D378" s="30">
        <v>8261.18</v>
      </c>
      <c r="E378" s="20">
        <f>D378-C378</f>
        <v>-828.81999999999971</v>
      </c>
      <c r="F378" s="6">
        <f>IFERROR(E378/C378,0)</f>
        <v>-9.1179317931793152E-2</v>
      </c>
    </row>
    <row r="379" spans="1:6" x14ac:dyDescent="0.25">
      <c r="A379" s="27" t="s">
        <v>483</v>
      </c>
      <c r="B379" s="27" t="s">
        <v>484</v>
      </c>
      <c r="C379" s="30">
        <v>8200</v>
      </c>
      <c r="D379" s="30">
        <v>7452.33</v>
      </c>
      <c r="E379" s="20">
        <f>D379-C379</f>
        <v>-747.67000000000007</v>
      </c>
      <c r="F379" s="6">
        <f>IFERROR(E379/C379,0)</f>
        <v>-9.1179268292682941E-2</v>
      </c>
    </row>
    <row r="380" spans="1:6" x14ac:dyDescent="0.25">
      <c r="A380" s="27" t="s">
        <v>309</v>
      </c>
      <c r="B380" s="27" t="s">
        <v>310</v>
      </c>
      <c r="C380" s="30">
        <v>11983</v>
      </c>
      <c r="D380" s="30">
        <v>10890.39</v>
      </c>
      <c r="E380" s="20">
        <f>D380-C380</f>
        <v>-1092.6100000000006</v>
      </c>
      <c r="F380" s="6">
        <f>IFERROR(E380/C380,0)</f>
        <v>-9.1180005007093431E-2</v>
      </c>
    </row>
    <row r="381" spans="1:6" x14ac:dyDescent="0.25">
      <c r="A381" s="27" t="s">
        <v>847</v>
      </c>
      <c r="B381" s="27" t="s">
        <v>848</v>
      </c>
      <c r="C381" s="30">
        <v>627</v>
      </c>
      <c r="D381" s="30">
        <v>569.83000000000004</v>
      </c>
      <c r="E381" s="20">
        <f>D381-C381</f>
        <v>-57.169999999999959</v>
      </c>
      <c r="F381" s="6">
        <f>IFERROR(E381/C381,0)</f>
        <v>-9.1180223285486375E-2</v>
      </c>
    </row>
    <row r="382" spans="1:6" x14ac:dyDescent="0.25">
      <c r="A382" s="27" t="s">
        <v>1302</v>
      </c>
      <c r="B382" s="27" t="s">
        <v>1303</v>
      </c>
      <c r="C382" s="30">
        <v>1820</v>
      </c>
      <c r="D382" s="30">
        <v>1654.06</v>
      </c>
      <c r="E382" s="20">
        <f>D382-C382</f>
        <v>-165.94000000000005</v>
      </c>
      <c r="F382" s="6">
        <f>IFERROR(E382/C382,0)</f>
        <v>-9.1175824175824205E-2</v>
      </c>
    </row>
    <row r="383" spans="1:6" x14ac:dyDescent="0.25">
      <c r="A383" s="27" t="s">
        <v>311</v>
      </c>
      <c r="B383" s="27" t="s">
        <v>312</v>
      </c>
      <c r="C383" s="30">
        <v>5774</v>
      </c>
      <c r="D383" s="30">
        <v>5247.53</v>
      </c>
      <c r="E383" s="20">
        <f>D383-C383</f>
        <v>-526.47000000000025</v>
      </c>
      <c r="F383" s="6">
        <f>IFERROR(E383/C383,0)</f>
        <v>-9.1179425008659554E-2</v>
      </c>
    </row>
    <row r="384" spans="1:6" x14ac:dyDescent="0.25">
      <c r="A384" s="27" t="s">
        <v>925</v>
      </c>
      <c r="B384" s="27" t="s">
        <v>926</v>
      </c>
      <c r="C384" s="30">
        <v>3363</v>
      </c>
      <c r="D384" s="30">
        <v>2726.46</v>
      </c>
      <c r="E384" s="20">
        <f>D384-C384</f>
        <v>-636.54</v>
      </c>
      <c r="F384" s="6">
        <f>IFERROR(E384/C384,0)</f>
        <v>-0.18927743086529883</v>
      </c>
    </row>
    <row r="385" spans="1:6" x14ac:dyDescent="0.25">
      <c r="B385" s="28" t="s">
        <v>313</v>
      </c>
      <c r="C385" s="31">
        <f>SUM(C2:C384)</f>
        <v>1589140</v>
      </c>
      <c r="D385" s="31">
        <f>SUM(D2:D384)</f>
        <v>1470900.01</v>
      </c>
      <c r="E385" s="18">
        <f>SUM(E2:E384)</f>
        <v>-118239.99000000011</v>
      </c>
      <c r="F385" s="32"/>
    </row>
    <row r="386" spans="1:6" x14ac:dyDescent="0.25">
      <c r="B386" s="28" t="s">
        <v>314</v>
      </c>
      <c r="C386" s="32">
        <f>E385/C385</f>
        <v>-7.4405017808374413E-2</v>
      </c>
    </row>
    <row r="387" spans="1:6" x14ac:dyDescent="0.25">
      <c r="B387" s="28" t="s">
        <v>315</v>
      </c>
      <c r="C387" s="28">
        <f>COUNT(D2:D384)</f>
        <v>383</v>
      </c>
    </row>
    <row r="389" spans="1:6" x14ac:dyDescent="0.25">
      <c r="A389" s="28" t="s">
        <v>17</v>
      </c>
    </row>
    <row r="390" spans="1:6" x14ac:dyDescent="0.25">
      <c r="A390" s="27" t="s">
        <v>18</v>
      </c>
    </row>
  </sheetData>
  <sortState xmlns:xlrd2="http://schemas.microsoft.com/office/spreadsheetml/2017/richdata2" ref="A2:F384">
    <sortCondition ref="B2:B384"/>
  </sortState>
  <pageMargins left="0.7" right="0.7" top="0.75" bottom="0.75" header="0.511811023622047" footer="0.511811023622047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J399"/>
  <sheetViews>
    <sheetView zoomScaleNormal="100" workbookViewId="0"/>
  </sheetViews>
  <sheetFormatPr defaultColWidth="9.125" defaultRowHeight="14.3" x14ac:dyDescent="0.25"/>
  <cols>
    <col min="1" max="1" width="12.625" style="60" customWidth="1"/>
    <col min="2" max="2" width="37.875" style="60" customWidth="1"/>
    <col min="3" max="3" width="23" style="60" customWidth="1"/>
    <col min="4" max="4" width="16.375" style="60" customWidth="1"/>
    <col min="5" max="5" width="12.625" style="60" customWidth="1"/>
    <col min="6" max="1024" width="9.125" style="60"/>
  </cols>
  <sheetData>
    <row r="1" spans="1:6" x14ac:dyDescent="0.25">
      <c r="A1" s="35" t="s">
        <v>21</v>
      </c>
      <c r="B1" s="35" t="s">
        <v>22</v>
      </c>
      <c r="C1" s="29" t="s">
        <v>23</v>
      </c>
      <c r="D1" s="28" t="s">
        <v>24</v>
      </c>
      <c r="E1" s="19" t="s">
        <v>25</v>
      </c>
      <c r="F1" s="19" t="s">
        <v>26</v>
      </c>
    </row>
    <row r="2" spans="1:6" x14ac:dyDescent="0.25">
      <c r="A2" s="61" t="s">
        <v>955</v>
      </c>
      <c r="B2" s="61" t="s">
        <v>956</v>
      </c>
      <c r="C2" s="40">
        <v>584</v>
      </c>
      <c r="D2" s="40">
        <v>370.62</v>
      </c>
      <c r="E2" s="40">
        <f t="shared" ref="E2:E65" si="0">D2-C2</f>
        <v>-213.38</v>
      </c>
      <c r="F2" s="21">
        <f t="shared" ref="F2:F65" si="1">IFERROR(E2/C2,0)</f>
        <v>-0.36537671232876712</v>
      </c>
    </row>
    <row r="3" spans="1:6" x14ac:dyDescent="0.25">
      <c r="A3" s="61" t="s">
        <v>1908</v>
      </c>
      <c r="B3" s="61" t="s">
        <v>1909</v>
      </c>
      <c r="C3" s="40">
        <v>980</v>
      </c>
      <c r="D3" s="40">
        <v>725.25</v>
      </c>
      <c r="E3" s="40">
        <f t="shared" si="0"/>
        <v>-254.75</v>
      </c>
      <c r="F3" s="21">
        <f t="shared" si="1"/>
        <v>-0.25994897959183672</v>
      </c>
    </row>
    <row r="4" spans="1:6" x14ac:dyDescent="0.25">
      <c r="A4" s="61" t="s">
        <v>27</v>
      </c>
      <c r="B4" s="61" t="s">
        <v>583</v>
      </c>
      <c r="C4" s="40">
        <v>4475</v>
      </c>
      <c r="D4" s="40">
        <v>3582.2</v>
      </c>
      <c r="E4" s="40">
        <f t="shared" si="0"/>
        <v>-892.80000000000018</v>
      </c>
      <c r="F4" s="21">
        <f t="shared" si="1"/>
        <v>-0.19950837988826819</v>
      </c>
    </row>
    <row r="5" spans="1:6" x14ac:dyDescent="0.25">
      <c r="A5" s="61" t="s">
        <v>343</v>
      </c>
      <c r="B5" s="61" t="s">
        <v>344</v>
      </c>
      <c r="C5" s="40">
        <v>2128</v>
      </c>
      <c r="D5" s="40">
        <v>1703.45</v>
      </c>
      <c r="E5" s="40">
        <f t="shared" si="0"/>
        <v>-424.54999999999995</v>
      </c>
      <c r="F5" s="21">
        <f t="shared" si="1"/>
        <v>-0.1995065789473684</v>
      </c>
    </row>
    <row r="6" spans="1:6" x14ac:dyDescent="0.25">
      <c r="A6" s="61" t="s">
        <v>29</v>
      </c>
      <c r="B6" s="61" t="s">
        <v>30</v>
      </c>
      <c r="C6" s="40">
        <v>6303</v>
      </c>
      <c r="D6" s="40">
        <v>5045.5</v>
      </c>
      <c r="E6" s="40">
        <f t="shared" si="0"/>
        <v>-1257.5</v>
      </c>
      <c r="F6" s="21">
        <f t="shared" si="1"/>
        <v>-0.19950817071235918</v>
      </c>
    </row>
    <row r="7" spans="1:6" x14ac:dyDescent="0.25">
      <c r="A7" s="61" t="s">
        <v>1092</v>
      </c>
      <c r="B7" s="61" t="s">
        <v>1093</v>
      </c>
      <c r="C7" s="40">
        <v>3980</v>
      </c>
      <c r="D7" s="40">
        <v>3185.96</v>
      </c>
      <c r="E7" s="40">
        <f t="shared" si="0"/>
        <v>-794.04</v>
      </c>
      <c r="F7" s="21">
        <f t="shared" si="1"/>
        <v>-0.1995075376884422</v>
      </c>
    </row>
    <row r="8" spans="1:6" x14ac:dyDescent="0.25">
      <c r="A8" s="61" t="s">
        <v>584</v>
      </c>
      <c r="B8" s="61" t="s">
        <v>585</v>
      </c>
      <c r="C8" s="40">
        <v>784</v>
      </c>
      <c r="D8" s="40">
        <v>744.8</v>
      </c>
      <c r="E8" s="40">
        <f t="shared" si="0"/>
        <v>-39.200000000000045</v>
      </c>
      <c r="F8" s="21">
        <f t="shared" si="1"/>
        <v>-5.0000000000000058E-2</v>
      </c>
    </row>
    <row r="9" spans="1:6" x14ac:dyDescent="0.25">
      <c r="A9" s="61" t="s">
        <v>586</v>
      </c>
      <c r="B9" s="61" t="s">
        <v>587</v>
      </c>
      <c r="C9" s="40">
        <v>10708</v>
      </c>
      <c r="D9" s="40">
        <v>10172.6</v>
      </c>
      <c r="E9" s="40">
        <f t="shared" si="0"/>
        <v>-535.39999999999964</v>
      </c>
      <c r="F9" s="21">
        <f t="shared" si="1"/>
        <v>-4.9999999999999968E-2</v>
      </c>
    </row>
    <row r="10" spans="1:6" x14ac:dyDescent="0.25">
      <c r="A10" s="61" t="s">
        <v>1306</v>
      </c>
      <c r="B10" s="61" t="s">
        <v>1307</v>
      </c>
      <c r="C10" s="40">
        <v>4238</v>
      </c>
      <c r="D10" s="40">
        <v>3392.48</v>
      </c>
      <c r="E10" s="40">
        <f t="shared" si="0"/>
        <v>-845.52</v>
      </c>
      <c r="F10" s="21">
        <f t="shared" si="1"/>
        <v>-0.19950920245398773</v>
      </c>
    </row>
    <row r="11" spans="1:6" x14ac:dyDescent="0.25">
      <c r="A11" s="61" t="s">
        <v>1584</v>
      </c>
      <c r="B11" s="61" t="s">
        <v>1585</v>
      </c>
      <c r="C11" s="40">
        <v>1077</v>
      </c>
      <c r="D11" s="40">
        <v>1023.15</v>
      </c>
      <c r="E11" s="40">
        <f t="shared" si="0"/>
        <v>-53.850000000000023</v>
      </c>
      <c r="F11" s="21">
        <f t="shared" si="1"/>
        <v>-5.0000000000000024E-2</v>
      </c>
    </row>
    <row r="12" spans="1:6" x14ac:dyDescent="0.25">
      <c r="A12" s="61" t="s">
        <v>1469</v>
      </c>
      <c r="B12" s="61" t="s">
        <v>1470</v>
      </c>
      <c r="C12" s="40">
        <v>1744</v>
      </c>
      <c r="D12" s="40">
        <v>1396.05</v>
      </c>
      <c r="E12" s="40">
        <f t="shared" si="0"/>
        <v>-347.95000000000005</v>
      </c>
      <c r="F12" s="21">
        <f t="shared" si="1"/>
        <v>-0.19951261467889911</v>
      </c>
    </row>
    <row r="13" spans="1:6" x14ac:dyDescent="0.25">
      <c r="A13" s="61" t="s">
        <v>1308</v>
      </c>
      <c r="B13" s="61" t="s">
        <v>1309</v>
      </c>
      <c r="C13" s="40">
        <v>1738</v>
      </c>
      <c r="D13" s="40">
        <v>1391.26</v>
      </c>
      <c r="E13" s="40">
        <f t="shared" si="0"/>
        <v>-346.74</v>
      </c>
      <c r="F13" s="21">
        <f t="shared" si="1"/>
        <v>-0.19950517836593787</v>
      </c>
    </row>
    <row r="14" spans="1:6" x14ac:dyDescent="0.25">
      <c r="A14" s="61" t="s">
        <v>514</v>
      </c>
      <c r="B14" s="61" t="s">
        <v>515</v>
      </c>
      <c r="C14" s="40">
        <v>6870</v>
      </c>
      <c r="D14" s="40">
        <v>5499.38</v>
      </c>
      <c r="E14" s="40">
        <f t="shared" si="0"/>
        <v>-1370.62</v>
      </c>
      <c r="F14" s="21">
        <f t="shared" si="1"/>
        <v>-0.19950800582241629</v>
      </c>
    </row>
    <row r="15" spans="1:6" x14ac:dyDescent="0.25">
      <c r="A15" s="61" t="s">
        <v>911</v>
      </c>
      <c r="B15" s="61" t="s">
        <v>912</v>
      </c>
      <c r="C15" s="40">
        <v>1882</v>
      </c>
      <c r="D15" s="40">
        <v>1313.6</v>
      </c>
      <c r="E15" s="40">
        <f t="shared" si="0"/>
        <v>-568.40000000000009</v>
      </c>
      <c r="F15" s="21">
        <f t="shared" si="1"/>
        <v>-0.30201912858661006</v>
      </c>
    </row>
    <row r="16" spans="1:6" ht="28.55" x14ac:dyDescent="0.25">
      <c r="A16" s="61" t="s">
        <v>937</v>
      </c>
      <c r="B16" s="61" t="s">
        <v>938</v>
      </c>
      <c r="C16" s="40">
        <v>1913</v>
      </c>
      <c r="D16" s="40">
        <v>1139.9000000000001</v>
      </c>
      <c r="E16" s="40">
        <f t="shared" si="0"/>
        <v>-773.09999999999991</v>
      </c>
      <c r="F16" s="21">
        <f t="shared" si="1"/>
        <v>-0.40412963930998425</v>
      </c>
    </row>
    <row r="17" spans="1:6" x14ac:dyDescent="0.25">
      <c r="A17" s="61" t="s">
        <v>957</v>
      </c>
      <c r="B17" s="61" t="s">
        <v>958</v>
      </c>
      <c r="C17" s="40">
        <v>1250</v>
      </c>
      <c r="D17" s="40">
        <v>902.16</v>
      </c>
      <c r="E17" s="40">
        <f t="shared" si="0"/>
        <v>-347.84000000000003</v>
      </c>
      <c r="F17" s="21">
        <f t="shared" si="1"/>
        <v>-0.27827200000000002</v>
      </c>
    </row>
    <row r="18" spans="1:6" x14ac:dyDescent="0.25">
      <c r="A18" s="61" t="s">
        <v>1180</v>
      </c>
      <c r="B18" s="61" t="s">
        <v>1181</v>
      </c>
      <c r="C18" s="40">
        <v>1936</v>
      </c>
      <c r="D18" s="40">
        <v>1392.86</v>
      </c>
      <c r="E18" s="40">
        <f t="shared" si="0"/>
        <v>-543.1400000000001</v>
      </c>
      <c r="F18" s="21">
        <f t="shared" si="1"/>
        <v>-0.28054752066115707</v>
      </c>
    </row>
    <row r="19" spans="1:6" ht="28.55" x14ac:dyDescent="0.25">
      <c r="A19" s="61" t="s">
        <v>927</v>
      </c>
      <c r="B19" s="61" t="s">
        <v>928</v>
      </c>
      <c r="C19" s="40">
        <v>2383</v>
      </c>
      <c r="D19" s="40">
        <v>1671.42</v>
      </c>
      <c r="E19" s="40">
        <f t="shared" si="0"/>
        <v>-711.57999999999993</v>
      </c>
      <c r="F19" s="21">
        <f t="shared" si="1"/>
        <v>-0.29860679815358787</v>
      </c>
    </row>
    <row r="20" spans="1:6" x14ac:dyDescent="0.25">
      <c r="A20" s="61" t="s">
        <v>471</v>
      </c>
      <c r="B20" s="61" t="s">
        <v>472</v>
      </c>
      <c r="C20" s="40">
        <v>1607</v>
      </c>
      <c r="D20" s="40">
        <v>1184.74</v>
      </c>
      <c r="E20" s="40">
        <f t="shared" si="0"/>
        <v>-422.26</v>
      </c>
      <c r="F20" s="21">
        <f t="shared" si="1"/>
        <v>-0.26276291225886744</v>
      </c>
    </row>
    <row r="21" spans="1:6" x14ac:dyDescent="0.25">
      <c r="A21" s="61" t="s">
        <v>1310</v>
      </c>
      <c r="B21" s="61" t="s">
        <v>1311</v>
      </c>
      <c r="C21" s="40">
        <v>1253</v>
      </c>
      <c r="D21" s="40">
        <v>1190.3499999999999</v>
      </c>
      <c r="E21" s="40">
        <f t="shared" si="0"/>
        <v>-62.650000000000091</v>
      </c>
      <c r="F21" s="21">
        <f t="shared" si="1"/>
        <v>-5.0000000000000072E-2</v>
      </c>
    </row>
    <row r="22" spans="1:6" x14ac:dyDescent="0.25">
      <c r="A22" s="61" t="s">
        <v>588</v>
      </c>
      <c r="B22" s="61" t="s">
        <v>589</v>
      </c>
      <c r="C22" s="40">
        <v>545</v>
      </c>
      <c r="D22" s="40">
        <v>517.75</v>
      </c>
      <c r="E22" s="40">
        <f t="shared" si="0"/>
        <v>-27.25</v>
      </c>
      <c r="F22" s="21">
        <f t="shared" si="1"/>
        <v>-0.05</v>
      </c>
    </row>
    <row r="23" spans="1:6" x14ac:dyDescent="0.25">
      <c r="A23" s="61" t="s">
        <v>420</v>
      </c>
      <c r="B23" s="61" t="s">
        <v>421</v>
      </c>
      <c r="C23" s="40">
        <v>2052</v>
      </c>
      <c r="D23" s="40">
        <v>1642.6</v>
      </c>
      <c r="E23" s="40">
        <f t="shared" si="0"/>
        <v>-409.40000000000009</v>
      </c>
      <c r="F23" s="21">
        <f t="shared" si="1"/>
        <v>-0.1995126705653022</v>
      </c>
    </row>
    <row r="24" spans="1:6" x14ac:dyDescent="0.25">
      <c r="A24" s="61" t="s">
        <v>1051</v>
      </c>
      <c r="B24" s="61" t="s">
        <v>1052</v>
      </c>
      <c r="C24" s="40">
        <v>1175</v>
      </c>
      <c r="D24" s="40">
        <v>771.67</v>
      </c>
      <c r="E24" s="40">
        <f t="shared" si="0"/>
        <v>-403.33000000000004</v>
      </c>
      <c r="F24" s="21">
        <f t="shared" si="1"/>
        <v>-0.34325957446808514</v>
      </c>
    </row>
    <row r="25" spans="1:6" x14ac:dyDescent="0.25">
      <c r="A25" s="61" t="s">
        <v>1910</v>
      </c>
      <c r="B25" s="61" t="s">
        <v>1911</v>
      </c>
      <c r="C25" s="40">
        <v>1925</v>
      </c>
      <c r="D25" s="40">
        <v>1463.29</v>
      </c>
      <c r="E25" s="40">
        <f t="shared" si="0"/>
        <v>-461.71000000000004</v>
      </c>
      <c r="F25" s="21">
        <f t="shared" si="1"/>
        <v>-0.23984935064935067</v>
      </c>
    </row>
    <row r="26" spans="1:6" x14ac:dyDescent="0.25">
      <c r="A26" s="61" t="s">
        <v>33</v>
      </c>
      <c r="B26" s="61" t="s">
        <v>34</v>
      </c>
      <c r="C26" s="40">
        <v>2929</v>
      </c>
      <c r="D26" s="40">
        <v>2344.63</v>
      </c>
      <c r="E26" s="40">
        <f t="shared" si="0"/>
        <v>-584.36999999999989</v>
      </c>
      <c r="F26" s="21">
        <f t="shared" si="1"/>
        <v>-0.19951177876408327</v>
      </c>
    </row>
    <row r="27" spans="1:6" ht="28.55" x14ac:dyDescent="0.25">
      <c r="A27" s="61" t="s">
        <v>1596</v>
      </c>
      <c r="B27" s="61" t="s">
        <v>1597</v>
      </c>
      <c r="C27" s="40">
        <v>738</v>
      </c>
      <c r="D27" s="40">
        <v>701.1</v>
      </c>
      <c r="E27" s="40">
        <f t="shared" si="0"/>
        <v>-36.899999999999977</v>
      </c>
      <c r="F27" s="21">
        <f t="shared" si="1"/>
        <v>-4.9999999999999968E-2</v>
      </c>
    </row>
    <row r="28" spans="1:6" x14ac:dyDescent="0.25">
      <c r="A28" s="61" t="s">
        <v>753</v>
      </c>
      <c r="B28" s="61" t="s">
        <v>754</v>
      </c>
      <c r="C28" s="40">
        <v>7575</v>
      </c>
      <c r="D28" s="40">
        <v>7196.25</v>
      </c>
      <c r="E28" s="40">
        <f t="shared" si="0"/>
        <v>-378.75</v>
      </c>
      <c r="F28" s="21">
        <f t="shared" si="1"/>
        <v>-0.05</v>
      </c>
    </row>
    <row r="29" spans="1:6" x14ac:dyDescent="0.25">
      <c r="A29" s="61" t="s">
        <v>35</v>
      </c>
      <c r="B29" s="61" t="s">
        <v>36</v>
      </c>
      <c r="C29" s="40">
        <v>7735</v>
      </c>
      <c r="D29" s="40">
        <v>7348.25</v>
      </c>
      <c r="E29" s="40">
        <f t="shared" si="0"/>
        <v>-386.75</v>
      </c>
      <c r="F29" s="21">
        <f t="shared" si="1"/>
        <v>-0.05</v>
      </c>
    </row>
    <row r="30" spans="1:6" x14ac:dyDescent="0.25">
      <c r="A30" s="61" t="s">
        <v>516</v>
      </c>
      <c r="B30" s="61" t="s">
        <v>517</v>
      </c>
      <c r="C30" s="40">
        <v>2646</v>
      </c>
      <c r="D30" s="40">
        <v>2513.6999999999998</v>
      </c>
      <c r="E30" s="40">
        <f t="shared" si="0"/>
        <v>-132.30000000000018</v>
      </c>
      <c r="F30" s="21">
        <f t="shared" si="1"/>
        <v>-5.0000000000000072E-2</v>
      </c>
    </row>
    <row r="31" spans="1:6" x14ac:dyDescent="0.25">
      <c r="A31" s="61" t="s">
        <v>590</v>
      </c>
      <c r="B31" s="61" t="s">
        <v>591</v>
      </c>
      <c r="C31" s="40">
        <v>1524</v>
      </c>
      <c r="D31" s="40">
        <v>1447.8</v>
      </c>
      <c r="E31" s="40">
        <f t="shared" si="0"/>
        <v>-76.200000000000045</v>
      </c>
      <c r="F31" s="21">
        <f t="shared" si="1"/>
        <v>-5.0000000000000031E-2</v>
      </c>
    </row>
    <row r="32" spans="1:6" x14ac:dyDescent="0.25">
      <c r="A32" s="61" t="s">
        <v>757</v>
      </c>
      <c r="B32" s="61" t="s">
        <v>758</v>
      </c>
      <c r="C32" s="40">
        <v>19482</v>
      </c>
      <c r="D32" s="40">
        <v>15595.19</v>
      </c>
      <c r="E32" s="40">
        <f t="shared" si="0"/>
        <v>-3886.8099999999995</v>
      </c>
      <c r="F32" s="21">
        <f t="shared" si="1"/>
        <v>-0.19950775074427674</v>
      </c>
    </row>
    <row r="33" spans="1:6" ht="28.55" x14ac:dyDescent="0.25">
      <c r="A33" s="61" t="s">
        <v>893</v>
      </c>
      <c r="B33" s="61" t="s">
        <v>894</v>
      </c>
      <c r="C33" s="40">
        <v>1737</v>
      </c>
      <c r="D33" s="40">
        <v>1122.29</v>
      </c>
      <c r="E33" s="40">
        <f t="shared" si="0"/>
        <v>-614.71</v>
      </c>
      <c r="F33" s="21">
        <f t="shared" si="1"/>
        <v>-0.35389176741508349</v>
      </c>
    </row>
    <row r="34" spans="1:6" x14ac:dyDescent="0.25">
      <c r="A34" s="61" t="s">
        <v>913</v>
      </c>
      <c r="B34" s="61" t="s">
        <v>914</v>
      </c>
      <c r="C34" s="40">
        <v>2198</v>
      </c>
      <c r="D34" s="40">
        <v>1440.89</v>
      </c>
      <c r="E34" s="40">
        <f t="shared" si="0"/>
        <v>-757.1099999999999</v>
      </c>
      <c r="F34" s="21">
        <f t="shared" si="1"/>
        <v>-0.34445404913557776</v>
      </c>
    </row>
    <row r="35" spans="1:6" x14ac:dyDescent="0.25">
      <c r="A35" s="61" t="s">
        <v>859</v>
      </c>
      <c r="B35" s="61" t="s">
        <v>860</v>
      </c>
      <c r="C35" s="40">
        <v>9745</v>
      </c>
      <c r="D35" s="40">
        <v>7800.8</v>
      </c>
      <c r="E35" s="40">
        <f t="shared" si="0"/>
        <v>-1944.1999999999998</v>
      </c>
      <c r="F35" s="21">
        <f t="shared" si="1"/>
        <v>-0.19950743971267315</v>
      </c>
    </row>
    <row r="36" spans="1:6" x14ac:dyDescent="0.25">
      <c r="A36" s="61" t="s">
        <v>477</v>
      </c>
      <c r="B36" s="61" t="s">
        <v>478</v>
      </c>
      <c r="C36" s="40">
        <v>6591</v>
      </c>
      <c r="D36" s="40">
        <v>5276.05</v>
      </c>
      <c r="E36" s="40">
        <f t="shared" si="0"/>
        <v>-1314.9499999999998</v>
      </c>
      <c r="F36" s="21">
        <f t="shared" si="1"/>
        <v>-0.19950690335305718</v>
      </c>
    </row>
    <row r="37" spans="1:6" x14ac:dyDescent="0.25">
      <c r="A37" s="61" t="s">
        <v>463</v>
      </c>
      <c r="B37" s="61" t="s">
        <v>464</v>
      </c>
      <c r="C37" s="40">
        <v>2008</v>
      </c>
      <c r="D37" s="40">
        <v>1907.6</v>
      </c>
      <c r="E37" s="40">
        <f t="shared" si="0"/>
        <v>-100.40000000000009</v>
      </c>
      <c r="F37" s="21">
        <f t="shared" si="1"/>
        <v>-5.0000000000000044E-2</v>
      </c>
    </row>
    <row r="38" spans="1:6" x14ac:dyDescent="0.25">
      <c r="A38" s="61" t="s">
        <v>797</v>
      </c>
      <c r="B38" s="61" t="s">
        <v>798</v>
      </c>
      <c r="C38" s="40">
        <v>686</v>
      </c>
      <c r="D38" s="40">
        <v>651.70000000000005</v>
      </c>
      <c r="E38" s="40">
        <f t="shared" si="0"/>
        <v>-34.299999999999955</v>
      </c>
      <c r="F38" s="21">
        <f t="shared" si="1"/>
        <v>-4.9999999999999933E-2</v>
      </c>
    </row>
    <row r="39" spans="1:6" x14ac:dyDescent="0.25">
      <c r="A39" s="61" t="s">
        <v>41</v>
      </c>
      <c r="B39" s="61" t="s">
        <v>42</v>
      </c>
      <c r="C39" s="40">
        <v>13159</v>
      </c>
      <c r="D39" s="40">
        <v>10533.68</v>
      </c>
      <c r="E39" s="40">
        <f t="shared" si="0"/>
        <v>-2625.3199999999997</v>
      </c>
      <c r="F39" s="21">
        <f t="shared" si="1"/>
        <v>-0.19950756136484532</v>
      </c>
    </row>
    <row r="40" spans="1:6" ht="28.55" x14ac:dyDescent="0.25">
      <c r="A40" s="61" t="s">
        <v>43</v>
      </c>
      <c r="B40" s="61" t="s">
        <v>44</v>
      </c>
      <c r="C40" s="40">
        <v>15652</v>
      </c>
      <c r="D40" s="40">
        <v>12529.31</v>
      </c>
      <c r="E40" s="40">
        <f t="shared" si="0"/>
        <v>-3122.6900000000005</v>
      </c>
      <c r="F40" s="21">
        <f t="shared" si="1"/>
        <v>-0.19950741119345775</v>
      </c>
    </row>
    <row r="41" spans="1:6" x14ac:dyDescent="0.25">
      <c r="A41" s="61" t="s">
        <v>1025</v>
      </c>
      <c r="B41" s="61" t="s">
        <v>1026</v>
      </c>
      <c r="C41" s="40">
        <v>12774</v>
      </c>
      <c r="D41" s="40">
        <v>10225.49</v>
      </c>
      <c r="E41" s="40">
        <f t="shared" si="0"/>
        <v>-2548.5100000000002</v>
      </c>
      <c r="F41" s="21">
        <f t="shared" si="1"/>
        <v>-0.19950759354939723</v>
      </c>
    </row>
    <row r="42" spans="1:6" x14ac:dyDescent="0.25">
      <c r="A42" s="61" t="s">
        <v>1324</v>
      </c>
      <c r="B42" s="61" t="s">
        <v>1325</v>
      </c>
      <c r="C42" s="40">
        <v>2885</v>
      </c>
      <c r="D42" s="40">
        <v>2309.42</v>
      </c>
      <c r="E42" s="40">
        <f t="shared" si="0"/>
        <v>-575.57999999999993</v>
      </c>
      <c r="F42" s="21">
        <f t="shared" si="1"/>
        <v>-0.19950779896013862</v>
      </c>
    </row>
    <row r="43" spans="1:6" x14ac:dyDescent="0.25">
      <c r="A43" s="61" t="s">
        <v>45</v>
      </c>
      <c r="B43" s="61" t="s">
        <v>46</v>
      </c>
      <c r="C43" s="40">
        <v>7327</v>
      </c>
      <c r="D43" s="40">
        <v>5865.2</v>
      </c>
      <c r="E43" s="40">
        <f t="shared" si="0"/>
        <v>-1461.8000000000002</v>
      </c>
      <c r="F43" s="21">
        <f t="shared" si="1"/>
        <v>-0.19950866657567903</v>
      </c>
    </row>
    <row r="44" spans="1:6" x14ac:dyDescent="0.25">
      <c r="A44" s="61" t="s">
        <v>594</v>
      </c>
      <c r="B44" s="61" t="s">
        <v>595</v>
      </c>
      <c r="C44" s="40">
        <v>4869</v>
      </c>
      <c r="D44" s="40">
        <v>3704.68</v>
      </c>
      <c r="E44" s="40">
        <f t="shared" si="0"/>
        <v>-1164.3200000000002</v>
      </c>
      <c r="F44" s="21">
        <f t="shared" si="1"/>
        <v>-0.2391291846375026</v>
      </c>
    </row>
    <row r="45" spans="1:6" x14ac:dyDescent="0.25">
      <c r="A45" s="61" t="s">
        <v>508</v>
      </c>
      <c r="B45" s="61" t="s">
        <v>509</v>
      </c>
      <c r="C45" s="40">
        <v>13172</v>
      </c>
      <c r="D45" s="40">
        <v>10544.08</v>
      </c>
      <c r="E45" s="40">
        <f t="shared" si="0"/>
        <v>-2627.92</v>
      </c>
      <c r="F45" s="21">
        <f t="shared" si="1"/>
        <v>-0.19950804737321592</v>
      </c>
    </row>
    <row r="46" spans="1:6" ht="28.55" x14ac:dyDescent="0.25">
      <c r="A46" s="61" t="s">
        <v>1912</v>
      </c>
      <c r="B46" s="61" t="s">
        <v>1913</v>
      </c>
      <c r="C46" s="40">
        <v>2082</v>
      </c>
      <c r="D46" s="40">
        <v>1977.9</v>
      </c>
      <c r="E46" s="40">
        <f t="shared" si="0"/>
        <v>-104.09999999999991</v>
      </c>
      <c r="F46" s="21">
        <f t="shared" si="1"/>
        <v>-4.9999999999999954E-2</v>
      </c>
    </row>
    <row r="47" spans="1:6" x14ac:dyDescent="0.25">
      <c r="A47" s="61" t="s">
        <v>1616</v>
      </c>
      <c r="B47" s="61" t="s">
        <v>1617</v>
      </c>
      <c r="C47" s="40">
        <v>1437</v>
      </c>
      <c r="D47" s="40">
        <v>1365.15</v>
      </c>
      <c r="E47" s="40">
        <f t="shared" si="0"/>
        <v>-71.849999999999909</v>
      </c>
      <c r="F47" s="21">
        <f t="shared" si="1"/>
        <v>-4.9999999999999933E-2</v>
      </c>
    </row>
    <row r="48" spans="1:6" x14ac:dyDescent="0.25">
      <c r="A48" s="61" t="s">
        <v>49</v>
      </c>
      <c r="B48" s="61" t="s">
        <v>564</v>
      </c>
      <c r="C48" s="40">
        <v>2402</v>
      </c>
      <c r="D48" s="40">
        <v>4270.26</v>
      </c>
      <c r="E48" s="40">
        <f t="shared" si="0"/>
        <v>1868.2600000000002</v>
      </c>
      <c r="F48" s="21">
        <f t="shared" si="1"/>
        <v>0.77779350541215664</v>
      </c>
    </row>
    <row r="49" spans="1:6" x14ac:dyDescent="0.25">
      <c r="A49" s="61" t="s">
        <v>53</v>
      </c>
      <c r="B49" s="61" t="s">
        <v>54</v>
      </c>
      <c r="C49" s="40">
        <v>5980</v>
      </c>
      <c r="D49" s="40">
        <v>5681</v>
      </c>
      <c r="E49" s="40">
        <f t="shared" si="0"/>
        <v>-299</v>
      </c>
      <c r="F49" s="21">
        <f t="shared" si="1"/>
        <v>-0.05</v>
      </c>
    </row>
    <row r="50" spans="1:6" x14ac:dyDescent="0.25">
      <c r="A50" s="61" t="s">
        <v>55</v>
      </c>
      <c r="B50" s="61" t="s">
        <v>600</v>
      </c>
      <c r="C50" s="40">
        <v>1034</v>
      </c>
      <c r="D50" s="40">
        <v>982.3</v>
      </c>
      <c r="E50" s="40">
        <f t="shared" si="0"/>
        <v>-51.700000000000045</v>
      </c>
      <c r="F50" s="21">
        <f t="shared" si="1"/>
        <v>-5.0000000000000044E-2</v>
      </c>
    </row>
    <row r="51" spans="1:6" x14ac:dyDescent="0.25">
      <c r="A51" s="61" t="s">
        <v>1477</v>
      </c>
      <c r="B51" s="61" t="s">
        <v>568</v>
      </c>
      <c r="C51" s="40">
        <v>11522</v>
      </c>
      <c r="D51" s="40">
        <v>9223.2800000000007</v>
      </c>
      <c r="E51" s="40">
        <f t="shared" si="0"/>
        <v>-2298.7199999999993</v>
      </c>
      <c r="F51" s="21">
        <f t="shared" si="1"/>
        <v>-0.1995070300295087</v>
      </c>
    </row>
    <row r="52" spans="1:6" x14ac:dyDescent="0.25">
      <c r="A52" s="61" t="s">
        <v>1478</v>
      </c>
      <c r="B52" s="61" t="s">
        <v>1479</v>
      </c>
      <c r="C52" s="40">
        <v>5415</v>
      </c>
      <c r="D52" s="40">
        <v>4334.66</v>
      </c>
      <c r="E52" s="40">
        <f t="shared" si="0"/>
        <v>-1080.3400000000001</v>
      </c>
      <c r="F52" s="21">
        <f t="shared" si="1"/>
        <v>-0.19950877192982458</v>
      </c>
    </row>
    <row r="53" spans="1:6" x14ac:dyDescent="0.25">
      <c r="A53" s="61" t="s">
        <v>959</v>
      </c>
      <c r="B53" s="61" t="s">
        <v>960</v>
      </c>
      <c r="C53" s="40">
        <v>2363</v>
      </c>
      <c r="D53" s="40">
        <v>1891.56</v>
      </c>
      <c r="E53" s="40">
        <f t="shared" si="0"/>
        <v>-471.44000000000005</v>
      </c>
      <c r="F53" s="21">
        <f t="shared" si="1"/>
        <v>-0.19950909860347019</v>
      </c>
    </row>
    <row r="54" spans="1:6" x14ac:dyDescent="0.25">
      <c r="A54" s="61" t="s">
        <v>603</v>
      </c>
      <c r="B54" s="61" t="s">
        <v>604</v>
      </c>
      <c r="C54" s="40">
        <v>775</v>
      </c>
      <c r="D54" s="40">
        <v>620.38</v>
      </c>
      <c r="E54" s="40">
        <f t="shared" si="0"/>
        <v>-154.62</v>
      </c>
      <c r="F54" s="21">
        <f t="shared" si="1"/>
        <v>-0.19950967741935485</v>
      </c>
    </row>
    <row r="55" spans="1:6" x14ac:dyDescent="0.25">
      <c r="A55" s="61" t="s">
        <v>1914</v>
      </c>
      <c r="B55" s="61" t="s">
        <v>1915</v>
      </c>
      <c r="C55" s="40">
        <v>3267</v>
      </c>
      <c r="D55" s="40">
        <v>2615.21</v>
      </c>
      <c r="E55" s="40">
        <f t="shared" si="0"/>
        <v>-651.79</v>
      </c>
      <c r="F55" s="21">
        <f t="shared" si="1"/>
        <v>-0.19950719314355678</v>
      </c>
    </row>
    <row r="56" spans="1:6" x14ac:dyDescent="0.25">
      <c r="A56" s="61" t="s">
        <v>1198</v>
      </c>
      <c r="B56" s="61" t="s">
        <v>1199</v>
      </c>
      <c r="C56" s="40">
        <v>2115</v>
      </c>
      <c r="D56" s="40">
        <v>2597.17</v>
      </c>
      <c r="E56" s="40">
        <f t="shared" si="0"/>
        <v>482.17000000000007</v>
      </c>
      <c r="F56" s="21">
        <f t="shared" si="1"/>
        <v>0.22797635933806151</v>
      </c>
    </row>
    <row r="57" spans="1:6" x14ac:dyDescent="0.25">
      <c r="A57" s="61" t="s">
        <v>1053</v>
      </c>
      <c r="B57" s="61" t="s">
        <v>1054</v>
      </c>
      <c r="C57" s="40">
        <v>12251</v>
      </c>
      <c r="D57" s="40">
        <v>9806.84</v>
      </c>
      <c r="E57" s="40">
        <f t="shared" si="0"/>
        <v>-2444.16</v>
      </c>
      <c r="F57" s="21">
        <f t="shared" si="1"/>
        <v>-0.19950697902212064</v>
      </c>
    </row>
    <row r="58" spans="1:6" x14ac:dyDescent="0.25">
      <c r="A58" s="61" t="s">
        <v>59</v>
      </c>
      <c r="B58" s="61" t="s">
        <v>60</v>
      </c>
      <c r="C58" s="40">
        <v>9134</v>
      </c>
      <c r="D58" s="40">
        <v>7311.69</v>
      </c>
      <c r="E58" s="40">
        <f t="shared" si="0"/>
        <v>-1822.3100000000004</v>
      </c>
      <c r="F58" s="21">
        <f t="shared" si="1"/>
        <v>-0.19950843004160285</v>
      </c>
    </row>
    <row r="59" spans="1:6" x14ac:dyDescent="0.25">
      <c r="A59" s="61" t="s">
        <v>1916</v>
      </c>
      <c r="B59" s="61" t="s">
        <v>1917</v>
      </c>
      <c r="C59" s="40">
        <v>474</v>
      </c>
      <c r="D59" s="40">
        <v>450.3</v>
      </c>
      <c r="E59" s="40">
        <f t="shared" si="0"/>
        <v>-23.699999999999989</v>
      </c>
      <c r="F59" s="21">
        <f t="shared" si="1"/>
        <v>-4.9999999999999975E-2</v>
      </c>
    </row>
    <row r="60" spans="1:6" x14ac:dyDescent="0.25">
      <c r="A60" s="61" t="s">
        <v>571</v>
      </c>
      <c r="B60" s="61" t="s">
        <v>572</v>
      </c>
      <c r="C60" s="40">
        <v>2876</v>
      </c>
      <c r="D60" s="40">
        <v>5895.6</v>
      </c>
      <c r="E60" s="40">
        <f t="shared" si="0"/>
        <v>3019.6000000000004</v>
      </c>
      <c r="F60" s="21">
        <f t="shared" si="1"/>
        <v>1.049930458970793</v>
      </c>
    </row>
    <row r="61" spans="1:6" x14ac:dyDescent="0.25">
      <c r="A61" s="61" t="s">
        <v>1480</v>
      </c>
      <c r="B61" s="61" t="s">
        <v>1481</v>
      </c>
      <c r="C61" s="40">
        <v>2258</v>
      </c>
      <c r="D61" s="40">
        <v>1807.52</v>
      </c>
      <c r="E61" s="40">
        <f t="shared" si="0"/>
        <v>-450.48</v>
      </c>
      <c r="F61" s="21">
        <f t="shared" si="1"/>
        <v>-0.19950398582816653</v>
      </c>
    </row>
    <row r="62" spans="1:6" x14ac:dyDescent="0.25">
      <c r="A62" s="61" t="s">
        <v>1200</v>
      </c>
      <c r="B62" s="61" t="s">
        <v>1201</v>
      </c>
      <c r="C62" s="40">
        <v>2985</v>
      </c>
      <c r="D62" s="40">
        <v>4765.22</v>
      </c>
      <c r="E62" s="40">
        <f t="shared" si="0"/>
        <v>1780.2200000000003</v>
      </c>
      <c r="F62" s="21">
        <f t="shared" si="1"/>
        <v>0.59638860971524299</v>
      </c>
    </row>
    <row r="63" spans="1:6" x14ac:dyDescent="0.25">
      <c r="A63" s="61" t="s">
        <v>1202</v>
      </c>
      <c r="B63" s="61" t="s">
        <v>1203</v>
      </c>
      <c r="C63" s="40">
        <v>2170</v>
      </c>
      <c r="D63" s="40">
        <v>2497.4699999999998</v>
      </c>
      <c r="E63" s="40">
        <f t="shared" si="0"/>
        <v>327.4699999999998</v>
      </c>
      <c r="F63" s="21">
        <f t="shared" si="1"/>
        <v>0.15090783410138239</v>
      </c>
    </row>
    <row r="64" spans="1:6" x14ac:dyDescent="0.25">
      <c r="A64" s="61" t="s">
        <v>1204</v>
      </c>
      <c r="B64" s="61" t="s">
        <v>1205</v>
      </c>
      <c r="C64" s="40">
        <v>2120</v>
      </c>
      <c r="D64" s="40">
        <v>2568.59</v>
      </c>
      <c r="E64" s="40">
        <f t="shared" si="0"/>
        <v>448.59000000000015</v>
      </c>
      <c r="F64" s="21">
        <f t="shared" si="1"/>
        <v>0.21159905660377365</v>
      </c>
    </row>
    <row r="65" spans="1:6" x14ac:dyDescent="0.25">
      <c r="A65" s="61" t="s">
        <v>61</v>
      </c>
      <c r="B65" s="61" t="s">
        <v>62</v>
      </c>
      <c r="C65" s="40">
        <v>2121</v>
      </c>
      <c r="D65" s="40">
        <v>2497.4699999999998</v>
      </c>
      <c r="E65" s="40">
        <f t="shared" si="0"/>
        <v>376.4699999999998</v>
      </c>
      <c r="F65" s="21">
        <f t="shared" si="1"/>
        <v>0.17749646393210741</v>
      </c>
    </row>
    <row r="66" spans="1:6" x14ac:dyDescent="0.25">
      <c r="A66" s="61" t="s">
        <v>481</v>
      </c>
      <c r="B66" s="61" t="s">
        <v>482</v>
      </c>
      <c r="C66" s="40">
        <v>5370</v>
      </c>
      <c r="D66" s="40">
        <v>5101.5</v>
      </c>
      <c r="E66" s="40">
        <f t="shared" ref="E66:E129" si="2">D66-C66</f>
        <v>-268.5</v>
      </c>
      <c r="F66" s="21">
        <f t="shared" ref="F66:F129" si="3">IFERROR(E66/C66,0)</f>
        <v>-0.05</v>
      </c>
    </row>
    <row r="67" spans="1:6" ht="28.55" x14ac:dyDescent="0.25">
      <c r="A67" s="61" t="s">
        <v>1620</v>
      </c>
      <c r="B67" s="61" t="s">
        <v>1621</v>
      </c>
      <c r="C67" s="40">
        <v>10243</v>
      </c>
      <c r="D67" s="40">
        <v>8199.44</v>
      </c>
      <c r="E67" s="40">
        <f t="shared" si="2"/>
        <v>-2043.5599999999995</v>
      </c>
      <c r="F67" s="21">
        <f t="shared" si="3"/>
        <v>-0.19950795665332416</v>
      </c>
    </row>
    <row r="68" spans="1:6" x14ac:dyDescent="0.25">
      <c r="A68" s="61" t="s">
        <v>609</v>
      </c>
      <c r="B68" s="61" t="s">
        <v>610</v>
      </c>
      <c r="C68" s="40">
        <v>4178</v>
      </c>
      <c r="D68" s="40">
        <v>3344.47</v>
      </c>
      <c r="E68" s="40">
        <f t="shared" si="2"/>
        <v>-833.5300000000002</v>
      </c>
      <c r="F68" s="21">
        <f t="shared" si="3"/>
        <v>-0.19950454763044523</v>
      </c>
    </row>
    <row r="69" spans="1:6" x14ac:dyDescent="0.25">
      <c r="A69" s="61" t="s">
        <v>71</v>
      </c>
      <c r="B69" s="61" t="s">
        <v>72</v>
      </c>
      <c r="C69" s="40">
        <v>3447</v>
      </c>
      <c r="D69" s="40">
        <v>2759.29</v>
      </c>
      <c r="E69" s="40">
        <f t="shared" si="2"/>
        <v>-687.71</v>
      </c>
      <c r="F69" s="21">
        <f t="shared" si="3"/>
        <v>-0.19950971859588049</v>
      </c>
    </row>
    <row r="70" spans="1:6" x14ac:dyDescent="0.25">
      <c r="A70" s="61" t="s">
        <v>1328</v>
      </c>
      <c r="B70" s="61" t="s">
        <v>1329</v>
      </c>
      <c r="C70" s="40">
        <v>1137</v>
      </c>
      <c r="D70" s="40">
        <v>1080.1500000000001</v>
      </c>
      <c r="E70" s="40">
        <f t="shared" si="2"/>
        <v>-56.849999999999909</v>
      </c>
      <c r="F70" s="21">
        <f t="shared" si="3"/>
        <v>-4.999999999999992E-2</v>
      </c>
    </row>
    <row r="71" spans="1:6" x14ac:dyDescent="0.25">
      <c r="A71" s="61" t="s">
        <v>1624</v>
      </c>
      <c r="B71" s="61" t="s">
        <v>1625</v>
      </c>
      <c r="C71" s="40">
        <v>943</v>
      </c>
      <c r="D71" s="40">
        <v>895.85</v>
      </c>
      <c r="E71" s="40">
        <f t="shared" si="2"/>
        <v>-47.149999999999977</v>
      </c>
      <c r="F71" s="21">
        <f t="shared" si="3"/>
        <v>-4.9999999999999975E-2</v>
      </c>
    </row>
    <row r="72" spans="1:6" x14ac:dyDescent="0.25">
      <c r="A72" s="61" t="s">
        <v>1330</v>
      </c>
      <c r="B72" s="61" t="s">
        <v>1331</v>
      </c>
      <c r="C72" s="40">
        <v>2516</v>
      </c>
      <c r="D72" s="40">
        <v>2014.03</v>
      </c>
      <c r="E72" s="40">
        <f t="shared" si="2"/>
        <v>-501.97</v>
      </c>
      <c r="F72" s="21">
        <f t="shared" si="3"/>
        <v>-0.19951112877583466</v>
      </c>
    </row>
    <row r="73" spans="1:6" x14ac:dyDescent="0.25">
      <c r="A73" s="61" t="s">
        <v>1918</v>
      </c>
      <c r="B73" s="61" t="s">
        <v>1919</v>
      </c>
      <c r="C73" s="40">
        <v>2885</v>
      </c>
      <c r="D73" s="40">
        <v>2740.75</v>
      </c>
      <c r="E73" s="40">
        <f t="shared" si="2"/>
        <v>-144.25</v>
      </c>
      <c r="F73" s="21">
        <f t="shared" si="3"/>
        <v>-0.05</v>
      </c>
    </row>
    <row r="74" spans="1:6" ht="28.55" x14ac:dyDescent="0.25">
      <c r="A74" s="61" t="s">
        <v>805</v>
      </c>
      <c r="B74" s="61" t="s">
        <v>806</v>
      </c>
      <c r="C74" s="40">
        <v>933</v>
      </c>
      <c r="D74" s="40">
        <v>652.4</v>
      </c>
      <c r="E74" s="40">
        <f t="shared" si="2"/>
        <v>-280.60000000000002</v>
      </c>
      <c r="F74" s="21">
        <f t="shared" si="3"/>
        <v>-0.30075026795284032</v>
      </c>
    </row>
    <row r="75" spans="1:6" ht="28.55" x14ac:dyDescent="0.25">
      <c r="A75" s="61" t="s">
        <v>1920</v>
      </c>
      <c r="B75" s="61" t="s">
        <v>1921</v>
      </c>
      <c r="C75" s="40">
        <v>2068</v>
      </c>
      <c r="D75" s="40">
        <v>1669.15</v>
      </c>
      <c r="E75" s="40">
        <f t="shared" si="2"/>
        <v>-398.84999999999991</v>
      </c>
      <c r="F75" s="21">
        <f t="shared" si="3"/>
        <v>-0.1928675048355899</v>
      </c>
    </row>
    <row r="76" spans="1:6" x14ac:dyDescent="0.25">
      <c r="A76" s="61" t="s">
        <v>73</v>
      </c>
      <c r="B76" s="61" t="s">
        <v>74</v>
      </c>
      <c r="C76" s="40">
        <v>3430</v>
      </c>
      <c r="D76" s="40">
        <v>2745.69</v>
      </c>
      <c r="E76" s="40">
        <f t="shared" si="2"/>
        <v>-684.31</v>
      </c>
      <c r="F76" s="21">
        <f t="shared" si="3"/>
        <v>-0.1995072886297376</v>
      </c>
    </row>
    <row r="77" spans="1:6" x14ac:dyDescent="0.25">
      <c r="A77" s="61" t="s">
        <v>75</v>
      </c>
      <c r="B77" s="61" t="s">
        <v>76</v>
      </c>
      <c r="C77" s="40">
        <v>4096</v>
      </c>
      <c r="D77" s="40">
        <v>3278.82</v>
      </c>
      <c r="E77" s="40">
        <f t="shared" si="2"/>
        <v>-817.17999999999984</v>
      </c>
      <c r="F77" s="21">
        <f t="shared" si="3"/>
        <v>-0.19950683593749996</v>
      </c>
    </row>
    <row r="78" spans="1:6" x14ac:dyDescent="0.25">
      <c r="A78" s="61" t="s">
        <v>1139</v>
      </c>
      <c r="B78" s="61" t="s">
        <v>1140</v>
      </c>
      <c r="C78" s="40">
        <v>495</v>
      </c>
      <c r="D78" s="40">
        <v>470.25</v>
      </c>
      <c r="E78" s="40">
        <f t="shared" si="2"/>
        <v>-24.75</v>
      </c>
      <c r="F78" s="21">
        <f t="shared" si="3"/>
        <v>-0.05</v>
      </c>
    </row>
    <row r="79" spans="1:6" x14ac:dyDescent="0.25">
      <c r="A79" s="61" t="s">
        <v>1922</v>
      </c>
      <c r="B79" s="61" t="s">
        <v>1923</v>
      </c>
      <c r="C79" s="40">
        <v>1005</v>
      </c>
      <c r="D79" s="40">
        <v>804.5</v>
      </c>
      <c r="E79" s="40">
        <f t="shared" si="2"/>
        <v>-200.5</v>
      </c>
      <c r="F79" s="21">
        <f t="shared" si="3"/>
        <v>-0.19950248756218905</v>
      </c>
    </row>
    <row r="80" spans="1:6" x14ac:dyDescent="0.25">
      <c r="A80" s="61" t="s">
        <v>412</v>
      </c>
      <c r="B80" s="61" t="s">
        <v>413</v>
      </c>
      <c r="C80" s="40">
        <v>4051</v>
      </c>
      <c r="D80" s="40">
        <v>3242.8</v>
      </c>
      <c r="E80" s="40">
        <f t="shared" si="2"/>
        <v>-808.19999999999982</v>
      </c>
      <c r="F80" s="21">
        <f t="shared" si="3"/>
        <v>-0.19950629474203896</v>
      </c>
    </row>
    <row r="81" spans="1:6" x14ac:dyDescent="0.25">
      <c r="A81" s="61" t="s">
        <v>615</v>
      </c>
      <c r="B81" s="61" t="s">
        <v>616</v>
      </c>
      <c r="C81" s="40">
        <v>4880</v>
      </c>
      <c r="D81" s="40">
        <v>3906.4</v>
      </c>
      <c r="E81" s="40">
        <f t="shared" si="2"/>
        <v>-973.59999999999991</v>
      </c>
      <c r="F81" s="21">
        <f t="shared" si="3"/>
        <v>-0.19950819672131145</v>
      </c>
    </row>
    <row r="82" spans="1:6" x14ac:dyDescent="0.25">
      <c r="A82" s="61" t="s">
        <v>79</v>
      </c>
      <c r="B82" s="61" t="s">
        <v>347</v>
      </c>
      <c r="C82" s="40">
        <v>4139</v>
      </c>
      <c r="D82" s="40">
        <v>3313.24</v>
      </c>
      <c r="E82" s="40">
        <f t="shared" si="2"/>
        <v>-825.76000000000022</v>
      </c>
      <c r="F82" s="21">
        <f t="shared" si="3"/>
        <v>-0.19950712732544099</v>
      </c>
    </row>
    <row r="83" spans="1:6" x14ac:dyDescent="0.25">
      <c r="A83" s="61" t="s">
        <v>83</v>
      </c>
      <c r="B83" s="61" t="s">
        <v>84</v>
      </c>
      <c r="C83" s="40">
        <v>4552</v>
      </c>
      <c r="D83" s="40">
        <v>3643.85</v>
      </c>
      <c r="E83" s="40">
        <f t="shared" si="2"/>
        <v>-908.15000000000009</v>
      </c>
      <c r="F83" s="21">
        <f t="shared" si="3"/>
        <v>-0.19950571177504395</v>
      </c>
    </row>
    <row r="84" spans="1:6" x14ac:dyDescent="0.25">
      <c r="A84" s="61" t="s">
        <v>1924</v>
      </c>
      <c r="B84" s="61" t="s">
        <v>1925</v>
      </c>
      <c r="C84" s="40">
        <v>4775</v>
      </c>
      <c r="D84" s="40">
        <v>4536.25</v>
      </c>
      <c r="E84" s="40">
        <f t="shared" si="2"/>
        <v>-238.75</v>
      </c>
      <c r="F84" s="21">
        <f t="shared" si="3"/>
        <v>-0.05</v>
      </c>
    </row>
    <row r="85" spans="1:6" x14ac:dyDescent="0.25">
      <c r="A85" s="61" t="s">
        <v>85</v>
      </c>
      <c r="B85" s="61" t="s">
        <v>86</v>
      </c>
      <c r="C85" s="40">
        <v>3894</v>
      </c>
      <c r="D85" s="40">
        <v>3117.11</v>
      </c>
      <c r="E85" s="40">
        <f t="shared" si="2"/>
        <v>-776.88999999999987</v>
      </c>
      <c r="F85" s="21">
        <f t="shared" si="3"/>
        <v>-0.19950950179763735</v>
      </c>
    </row>
    <row r="86" spans="1:6" x14ac:dyDescent="0.25">
      <c r="A86" s="61" t="s">
        <v>1638</v>
      </c>
      <c r="B86" s="61" t="s">
        <v>1639</v>
      </c>
      <c r="C86" s="40">
        <v>1324</v>
      </c>
      <c r="D86" s="40">
        <v>1059.8499999999999</v>
      </c>
      <c r="E86" s="40">
        <f t="shared" si="2"/>
        <v>-264.15000000000009</v>
      </c>
      <c r="F86" s="21">
        <f t="shared" si="3"/>
        <v>-0.19950906344410882</v>
      </c>
    </row>
    <row r="87" spans="1:6" x14ac:dyDescent="0.25">
      <c r="A87" s="61" t="s">
        <v>426</v>
      </c>
      <c r="B87" s="61" t="s">
        <v>427</v>
      </c>
      <c r="C87" s="40">
        <v>3719</v>
      </c>
      <c r="D87" s="40">
        <v>3533.05</v>
      </c>
      <c r="E87" s="40">
        <f t="shared" si="2"/>
        <v>-185.94999999999982</v>
      </c>
      <c r="F87" s="21">
        <f t="shared" si="3"/>
        <v>-4.9999999999999954E-2</v>
      </c>
    </row>
    <row r="88" spans="1:6" x14ac:dyDescent="0.25">
      <c r="A88" s="61" t="s">
        <v>87</v>
      </c>
      <c r="B88" s="61" t="s">
        <v>88</v>
      </c>
      <c r="C88" s="40">
        <v>1691</v>
      </c>
      <c r="D88" s="40">
        <v>1353.63</v>
      </c>
      <c r="E88" s="40">
        <f t="shared" si="2"/>
        <v>-337.36999999999989</v>
      </c>
      <c r="F88" s="21">
        <f t="shared" si="3"/>
        <v>-0.19950916617386155</v>
      </c>
    </row>
    <row r="89" spans="1:6" x14ac:dyDescent="0.25">
      <c r="A89" s="61" t="s">
        <v>424</v>
      </c>
      <c r="B89" s="61" t="s">
        <v>425</v>
      </c>
      <c r="C89" s="40">
        <v>8125</v>
      </c>
      <c r="D89" s="40">
        <v>6504.01</v>
      </c>
      <c r="E89" s="40">
        <f t="shared" si="2"/>
        <v>-1620.9899999999998</v>
      </c>
      <c r="F89" s="21">
        <f t="shared" si="3"/>
        <v>-0.19950646153846152</v>
      </c>
    </row>
    <row r="90" spans="1:6" x14ac:dyDescent="0.25">
      <c r="A90" s="61" t="s">
        <v>560</v>
      </c>
      <c r="B90" s="61" t="s">
        <v>561</v>
      </c>
      <c r="C90" s="40">
        <v>2619</v>
      </c>
      <c r="D90" s="40">
        <v>4765.22</v>
      </c>
      <c r="E90" s="40">
        <f t="shared" si="2"/>
        <v>2146.2200000000003</v>
      </c>
      <c r="F90" s="21">
        <f t="shared" si="3"/>
        <v>0.81948071783123344</v>
      </c>
    </row>
    <row r="91" spans="1:6" x14ac:dyDescent="0.25">
      <c r="A91" s="61" t="s">
        <v>1088</v>
      </c>
      <c r="B91" s="61" t="s">
        <v>1089</v>
      </c>
      <c r="C91" s="40">
        <v>4325</v>
      </c>
      <c r="D91" s="40">
        <v>3462.13</v>
      </c>
      <c r="E91" s="40">
        <f t="shared" si="2"/>
        <v>-862.86999999999989</v>
      </c>
      <c r="F91" s="21">
        <f t="shared" si="3"/>
        <v>-0.19950751445086704</v>
      </c>
    </row>
    <row r="92" spans="1:6" ht="28.55" x14ac:dyDescent="0.25">
      <c r="A92" s="61" t="s">
        <v>1348</v>
      </c>
      <c r="B92" s="61" t="s">
        <v>1926</v>
      </c>
      <c r="C92" s="40">
        <v>3858</v>
      </c>
      <c r="D92" s="40">
        <v>3088.3</v>
      </c>
      <c r="E92" s="40">
        <f t="shared" si="2"/>
        <v>-769.69999999999982</v>
      </c>
      <c r="F92" s="21">
        <f t="shared" si="3"/>
        <v>-0.19950751684810777</v>
      </c>
    </row>
    <row r="93" spans="1:6" x14ac:dyDescent="0.25">
      <c r="A93" s="61" t="s">
        <v>941</v>
      </c>
      <c r="B93" s="61" t="s">
        <v>942</v>
      </c>
      <c r="C93" s="40">
        <v>4147</v>
      </c>
      <c r="D93" s="40">
        <v>3319.64</v>
      </c>
      <c r="E93" s="40">
        <f t="shared" si="2"/>
        <v>-827.36000000000013</v>
      </c>
      <c r="F93" s="21">
        <f t="shared" si="3"/>
        <v>-0.19950807812876781</v>
      </c>
    </row>
    <row r="94" spans="1:6" x14ac:dyDescent="0.25">
      <c r="A94" s="61" t="s">
        <v>961</v>
      </c>
      <c r="B94" s="61" t="s">
        <v>962</v>
      </c>
      <c r="C94" s="40">
        <v>4101</v>
      </c>
      <c r="D94" s="40">
        <v>3282.82</v>
      </c>
      <c r="E94" s="40">
        <f t="shared" si="2"/>
        <v>-818.17999999999984</v>
      </c>
      <c r="F94" s="21">
        <f t="shared" si="3"/>
        <v>-0.19950743721043643</v>
      </c>
    </row>
    <row r="95" spans="1:6" x14ac:dyDescent="0.25">
      <c r="A95" s="61" t="s">
        <v>1927</v>
      </c>
      <c r="B95" s="61" t="s">
        <v>1928</v>
      </c>
      <c r="C95" s="40">
        <v>1357</v>
      </c>
      <c r="D95" s="40">
        <v>1289.1500000000001</v>
      </c>
      <c r="E95" s="40">
        <f t="shared" si="2"/>
        <v>-67.849999999999909</v>
      </c>
      <c r="F95" s="21">
        <f t="shared" si="3"/>
        <v>-4.9999999999999933E-2</v>
      </c>
    </row>
    <row r="96" spans="1:6" x14ac:dyDescent="0.25">
      <c r="A96" s="61" t="s">
        <v>91</v>
      </c>
      <c r="B96" s="61" t="s">
        <v>1644</v>
      </c>
      <c r="C96" s="40">
        <v>2848</v>
      </c>
      <c r="D96" s="40">
        <v>2705.6</v>
      </c>
      <c r="E96" s="40">
        <f t="shared" si="2"/>
        <v>-142.40000000000009</v>
      </c>
      <c r="F96" s="21">
        <f t="shared" si="3"/>
        <v>-5.0000000000000031E-2</v>
      </c>
    </row>
    <row r="97" spans="1:6" x14ac:dyDescent="0.25">
      <c r="A97" s="61" t="s">
        <v>1119</v>
      </c>
      <c r="B97" s="61" t="s">
        <v>1120</v>
      </c>
      <c r="C97" s="40">
        <v>4496</v>
      </c>
      <c r="D97" s="40">
        <v>3599</v>
      </c>
      <c r="E97" s="40">
        <f t="shared" si="2"/>
        <v>-897</v>
      </c>
      <c r="F97" s="21">
        <f t="shared" si="3"/>
        <v>-0.19951067615658363</v>
      </c>
    </row>
    <row r="98" spans="1:6" x14ac:dyDescent="0.25">
      <c r="A98" s="61" t="s">
        <v>1929</v>
      </c>
      <c r="B98" s="61" t="s">
        <v>1930</v>
      </c>
      <c r="C98" s="40">
        <v>3426</v>
      </c>
      <c r="D98" s="40">
        <v>2742.49</v>
      </c>
      <c r="E98" s="40">
        <f t="shared" si="2"/>
        <v>-683.51000000000022</v>
      </c>
      <c r="F98" s="21">
        <f t="shared" si="3"/>
        <v>-0.19950671336835968</v>
      </c>
    </row>
    <row r="99" spans="1:6" x14ac:dyDescent="0.25">
      <c r="A99" s="61" t="s">
        <v>1931</v>
      </c>
      <c r="B99" s="61" t="s">
        <v>1932</v>
      </c>
      <c r="C99" s="40">
        <v>1577</v>
      </c>
      <c r="D99" s="40">
        <v>1498.15</v>
      </c>
      <c r="E99" s="40">
        <f t="shared" si="2"/>
        <v>-78.849999999999909</v>
      </c>
      <c r="F99" s="21">
        <f t="shared" si="3"/>
        <v>-4.999999999999994E-2</v>
      </c>
    </row>
    <row r="100" spans="1:6" x14ac:dyDescent="0.25">
      <c r="A100" s="61" t="s">
        <v>569</v>
      </c>
      <c r="B100" s="61" t="s">
        <v>570</v>
      </c>
      <c r="C100" s="40">
        <v>2376</v>
      </c>
      <c r="D100" s="40">
        <v>3594.07</v>
      </c>
      <c r="E100" s="40">
        <f t="shared" si="2"/>
        <v>1218.0700000000002</v>
      </c>
      <c r="F100" s="21">
        <f t="shared" si="3"/>
        <v>0.512655723905724</v>
      </c>
    </row>
    <row r="101" spans="1:6" x14ac:dyDescent="0.25">
      <c r="A101" s="61" t="s">
        <v>1933</v>
      </c>
      <c r="B101" s="61" t="s">
        <v>1934</v>
      </c>
      <c r="C101" s="40">
        <v>991</v>
      </c>
      <c r="D101" s="40">
        <v>793.28</v>
      </c>
      <c r="E101" s="40">
        <f t="shared" si="2"/>
        <v>-197.72000000000003</v>
      </c>
      <c r="F101" s="21">
        <f t="shared" si="3"/>
        <v>-0.19951564076690215</v>
      </c>
    </row>
    <row r="102" spans="1:6" x14ac:dyDescent="0.25">
      <c r="A102" s="61" t="s">
        <v>1935</v>
      </c>
      <c r="B102" s="61" t="s">
        <v>1936</v>
      </c>
      <c r="C102" s="40">
        <v>982</v>
      </c>
      <c r="D102" s="40">
        <v>941.45</v>
      </c>
      <c r="E102" s="40">
        <f t="shared" si="2"/>
        <v>-40.549999999999955</v>
      </c>
      <c r="F102" s="21">
        <f t="shared" si="3"/>
        <v>-4.1293279022403213E-2</v>
      </c>
    </row>
    <row r="103" spans="1:6" x14ac:dyDescent="0.25">
      <c r="A103" s="61" t="s">
        <v>1027</v>
      </c>
      <c r="B103" s="61" t="s">
        <v>1028</v>
      </c>
      <c r="C103" s="40">
        <v>5907</v>
      </c>
      <c r="D103" s="40">
        <v>4728.51</v>
      </c>
      <c r="E103" s="40">
        <f t="shared" si="2"/>
        <v>-1178.4899999999998</v>
      </c>
      <c r="F103" s="21">
        <f t="shared" si="3"/>
        <v>-0.19950736414423562</v>
      </c>
    </row>
    <row r="104" spans="1:6" ht="28.55" x14ac:dyDescent="0.25">
      <c r="A104" s="61" t="s">
        <v>1055</v>
      </c>
      <c r="B104" s="61" t="s">
        <v>1056</v>
      </c>
      <c r="C104" s="40">
        <v>4274</v>
      </c>
      <c r="D104" s="40">
        <v>3071.49</v>
      </c>
      <c r="E104" s="40">
        <f t="shared" si="2"/>
        <v>-1202.5100000000002</v>
      </c>
      <c r="F104" s="21">
        <f t="shared" si="3"/>
        <v>-0.28135470285446895</v>
      </c>
    </row>
    <row r="105" spans="1:6" x14ac:dyDescent="0.25">
      <c r="A105" s="61" t="s">
        <v>1937</v>
      </c>
      <c r="B105" s="61" t="s">
        <v>1938</v>
      </c>
      <c r="C105" s="40">
        <v>565</v>
      </c>
      <c r="D105" s="40">
        <v>536.75</v>
      </c>
      <c r="E105" s="40">
        <f t="shared" si="2"/>
        <v>-28.25</v>
      </c>
      <c r="F105" s="21">
        <f t="shared" si="3"/>
        <v>-0.05</v>
      </c>
    </row>
    <row r="106" spans="1:6" x14ac:dyDescent="0.25">
      <c r="A106" s="61" t="s">
        <v>829</v>
      </c>
      <c r="B106" s="61" t="s">
        <v>830</v>
      </c>
      <c r="C106" s="40">
        <v>7144</v>
      </c>
      <c r="D106" s="40">
        <v>5718.72</v>
      </c>
      <c r="E106" s="40">
        <f t="shared" si="2"/>
        <v>-1425.2799999999997</v>
      </c>
      <c r="F106" s="21">
        <f t="shared" si="3"/>
        <v>-0.1995072788353863</v>
      </c>
    </row>
    <row r="107" spans="1:6" x14ac:dyDescent="0.25">
      <c r="A107" s="61" t="s">
        <v>97</v>
      </c>
      <c r="B107" s="61" t="s">
        <v>98</v>
      </c>
      <c r="C107" s="40">
        <v>1204</v>
      </c>
      <c r="D107" s="40">
        <v>963.79</v>
      </c>
      <c r="E107" s="40">
        <f t="shared" si="2"/>
        <v>-240.21000000000004</v>
      </c>
      <c r="F107" s="21">
        <f t="shared" si="3"/>
        <v>-0.19950996677740868</v>
      </c>
    </row>
    <row r="108" spans="1:6" x14ac:dyDescent="0.25">
      <c r="A108" s="61" t="s">
        <v>627</v>
      </c>
      <c r="B108" s="61" t="s">
        <v>628</v>
      </c>
      <c r="C108" s="40">
        <v>2774</v>
      </c>
      <c r="D108" s="40">
        <v>2635.3</v>
      </c>
      <c r="E108" s="40">
        <f t="shared" si="2"/>
        <v>-138.69999999999982</v>
      </c>
      <c r="F108" s="21">
        <f t="shared" si="3"/>
        <v>-4.9999999999999933E-2</v>
      </c>
    </row>
    <row r="109" spans="1:6" x14ac:dyDescent="0.25">
      <c r="A109" s="61" t="s">
        <v>103</v>
      </c>
      <c r="B109" s="61" t="s">
        <v>629</v>
      </c>
      <c r="C109" s="40">
        <v>2240</v>
      </c>
      <c r="D109" s="40">
        <v>1793.11</v>
      </c>
      <c r="E109" s="40">
        <f t="shared" si="2"/>
        <v>-446.8900000000001</v>
      </c>
      <c r="F109" s="21">
        <f t="shared" si="3"/>
        <v>-0.19950446428571433</v>
      </c>
    </row>
    <row r="110" spans="1:6" x14ac:dyDescent="0.25">
      <c r="A110" s="61" t="s">
        <v>105</v>
      </c>
      <c r="B110" s="61" t="s">
        <v>106</v>
      </c>
      <c r="C110" s="40">
        <v>547</v>
      </c>
      <c r="D110" s="40">
        <v>519.65</v>
      </c>
      <c r="E110" s="40">
        <f t="shared" si="2"/>
        <v>-27.350000000000023</v>
      </c>
      <c r="F110" s="21">
        <f t="shared" si="3"/>
        <v>-5.0000000000000044E-2</v>
      </c>
    </row>
    <row r="111" spans="1:6" x14ac:dyDescent="0.25">
      <c r="A111" s="61" t="s">
        <v>1102</v>
      </c>
      <c r="B111" s="61" t="s">
        <v>1103</v>
      </c>
      <c r="C111" s="40">
        <v>2109</v>
      </c>
      <c r="D111" s="40">
        <v>2003.55</v>
      </c>
      <c r="E111" s="40">
        <f t="shared" si="2"/>
        <v>-105.45000000000005</v>
      </c>
      <c r="F111" s="21">
        <f t="shared" si="3"/>
        <v>-5.0000000000000024E-2</v>
      </c>
    </row>
    <row r="112" spans="1:6" x14ac:dyDescent="0.25">
      <c r="A112" s="61" t="s">
        <v>107</v>
      </c>
      <c r="B112" s="61" t="s">
        <v>108</v>
      </c>
      <c r="C112" s="40">
        <v>13137</v>
      </c>
      <c r="D112" s="40">
        <v>10516.06</v>
      </c>
      <c r="E112" s="40">
        <f t="shared" si="2"/>
        <v>-2620.9400000000005</v>
      </c>
      <c r="F112" s="21">
        <f t="shared" si="3"/>
        <v>-0.1995082591154754</v>
      </c>
    </row>
    <row r="113" spans="1:6" x14ac:dyDescent="0.25">
      <c r="A113" s="61" t="s">
        <v>109</v>
      </c>
      <c r="B113" s="61" t="s">
        <v>110</v>
      </c>
      <c r="C113" s="40">
        <v>6762</v>
      </c>
      <c r="D113" s="40">
        <v>6423.9</v>
      </c>
      <c r="E113" s="40">
        <f t="shared" si="2"/>
        <v>-338.10000000000036</v>
      </c>
      <c r="F113" s="21">
        <f t="shared" si="3"/>
        <v>-5.0000000000000051E-2</v>
      </c>
    </row>
    <row r="114" spans="1:6" x14ac:dyDescent="0.25">
      <c r="A114" s="61" t="s">
        <v>111</v>
      </c>
      <c r="B114" s="61" t="s">
        <v>112</v>
      </c>
      <c r="C114" s="40">
        <v>4936</v>
      </c>
      <c r="D114" s="40">
        <v>4689.2</v>
      </c>
      <c r="E114" s="40">
        <f t="shared" si="2"/>
        <v>-246.80000000000018</v>
      </c>
      <c r="F114" s="21">
        <f t="shared" si="3"/>
        <v>-5.0000000000000037E-2</v>
      </c>
    </row>
    <row r="115" spans="1:6" x14ac:dyDescent="0.25">
      <c r="A115" s="61" t="s">
        <v>630</v>
      </c>
      <c r="B115" s="61" t="s">
        <v>631</v>
      </c>
      <c r="C115" s="40">
        <v>2807</v>
      </c>
      <c r="D115" s="40">
        <v>2246.9899999999998</v>
      </c>
      <c r="E115" s="40">
        <f t="shared" si="2"/>
        <v>-560.01000000000022</v>
      </c>
      <c r="F115" s="21">
        <f t="shared" si="3"/>
        <v>-0.19950480940505885</v>
      </c>
    </row>
    <row r="116" spans="1:6" x14ac:dyDescent="0.25">
      <c r="A116" s="61" t="s">
        <v>115</v>
      </c>
      <c r="B116" s="61" t="s">
        <v>116</v>
      </c>
      <c r="C116" s="40">
        <v>5988</v>
      </c>
      <c r="D116" s="40">
        <v>4793.3500000000004</v>
      </c>
      <c r="E116" s="40">
        <f t="shared" si="2"/>
        <v>-1194.6499999999996</v>
      </c>
      <c r="F116" s="21">
        <f t="shared" si="3"/>
        <v>-0.19950734802939205</v>
      </c>
    </row>
    <row r="117" spans="1:6" x14ac:dyDescent="0.25">
      <c r="A117" s="61" t="s">
        <v>1665</v>
      </c>
      <c r="B117" s="61" t="s">
        <v>1666</v>
      </c>
      <c r="C117" s="40">
        <v>514</v>
      </c>
      <c r="D117" s="40">
        <v>488.3</v>
      </c>
      <c r="E117" s="40">
        <f t="shared" si="2"/>
        <v>-25.699999999999989</v>
      </c>
      <c r="F117" s="21">
        <f t="shared" si="3"/>
        <v>-4.9999999999999975E-2</v>
      </c>
    </row>
    <row r="118" spans="1:6" x14ac:dyDescent="0.25">
      <c r="A118" s="61" t="s">
        <v>1667</v>
      </c>
      <c r="B118" s="61" t="s">
        <v>1668</v>
      </c>
      <c r="C118" s="40">
        <v>2185</v>
      </c>
      <c r="D118" s="40">
        <v>1749.07</v>
      </c>
      <c r="E118" s="40">
        <f t="shared" si="2"/>
        <v>-435.93000000000006</v>
      </c>
      <c r="F118" s="21">
        <f t="shared" si="3"/>
        <v>-0.19951029748283755</v>
      </c>
    </row>
    <row r="119" spans="1:6" x14ac:dyDescent="0.25">
      <c r="A119" s="61" t="s">
        <v>467</v>
      </c>
      <c r="B119" s="61" t="s">
        <v>468</v>
      </c>
      <c r="C119" s="40">
        <v>6169</v>
      </c>
      <c r="D119" s="40">
        <v>5860.55</v>
      </c>
      <c r="E119" s="40">
        <f t="shared" si="2"/>
        <v>-308.44999999999982</v>
      </c>
      <c r="F119" s="21">
        <f t="shared" si="3"/>
        <v>-4.9999999999999968E-2</v>
      </c>
    </row>
    <row r="120" spans="1:6" x14ac:dyDescent="0.25">
      <c r="A120" s="61" t="s">
        <v>632</v>
      </c>
      <c r="B120" s="61" t="s">
        <v>633</v>
      </c>
      <c r="C120" s="40">
        <v>3161</v>
      </c>
      <c r="D120" s="40">
        <v>3002.95</v>
      </c>
      <c r="E120" s="40">
        <f t="shared" si="2"/>
        <v>-158.05000000000018</v>
      </c>
      <c r="F120" s="21">
        <f t="shared" si="3"/>
        <v>-5.0000000000000058E-2</v>
      </c>
    </row>
    <row r="121" spans="1:6" x14ac:dyDescent="0.25">
      <c r="A121" s="61" t="s">
        <v>117</v>
      </c>
      <c r="B121" s="61" t="s">
        <v>118</v>
      </c>
      <c r="C121" s="40">
        <v>10914</v>
      </c>
      <c r="D121" s="40">
        <v>8736.57</v>
      </c>
      <c r="E121" s="40">
        <f t="shared" si="2"/>
        <v>-2177.4300000000003</v>
      </c>
      <c r="F121" s="21">
        <f t="shared" si="3"/>
        <v>-0.19950797141286425</v>
      </c>
    </row>
    <row r="122" spans="1:6" x14ac:dyDescent="0.25">
      <c r="A122" s="61" t="s">
        <v>943</v>
      </c>
      <c r="B122" s="61" t="s">
        <v>944</v>
      </c>
      <c r="C122" s="40">
        <v>5353</v>
      </c>
      <c r="D122" s="40">
        <v>5085.3500000000004</v>
      </c>
      <c r="E122" s="40">
        <f t="shared" si="2"/>
        <v>-267.64999999999964</v>
      </c>
      <c r="F122" s="21">
        <f t="shared" si="3"/>
        <v>-4.9999999999999933E-2</v>
      </c>
    </row>
    <row r="123" spans="1:6" x14ac:dyDescent="0.25">
      <c r="A123" s="61" t="s">
        <v>634</v>
      </c>
      <c r="B123" s="61" t="s">
        <v>635</v>
      </c>
      <c r="C123" s="40">
        <v>2132</v>
      </c>
      <c r="D123" s="40">
        <v>2025.4</v>
      </c>
      <c r="E123" s="40">
        <f t="shared" si="2"/>
        <v>-106.59999999999991</v>
      </c>
      <c r="F123" s="21">
        <f t="shared" si="3"/>
        <v>-4.9999999999999954E-2</v>
      </c>
    </row>
    <row r="124" spans="1:6" x14ac:dyDescent="0.25">
      <c r="A124" s="61" t="s">
        <v>1220</v>
      </c>
      <c r="B124" s="61" t="s">
        <v>1221</v>
      </c>
      <c r="C124" s="40">
        <v>2501</v>
      </c>
      <c r="D124" s="40">
        <v>2375.9499999999998</v>
      </c>
      <c r="E124" s="40">
        <f t="shared" si="2"/>
        <v>-125.05000000000018</v>
      </c>
      <c r="F124" s="21">
        <f t="shared" si="3"/>
        <v>-5.0000000000000072E-2</v>
      </c>
    </row>
    <row r="125" spans="1:6" x14ac:dyDescent="0.25">
      <c r="A125" s="61" t="s">
        <v>963</v>
      </c>
      <c r="B125" s="61" t="s">
        <v>964</v>
      </c>
      <c r="C125" s="40">
        <v>5907</v>
      </c>
      <c r="D125" s="40">
        <v>4728.51</v>
      </c>
      <c r="E125" s="40">
        <f t="shared" si="2"/>
        <v>-1178.4899999999998</v>
      </c>
      <c r="F125" s="21">
        <f t="shared" si="3"/>
        <v>-0.19950736414423562</v>
      </c>
    </row>
    <row r="126" spans="1:6" x14ac:dyDescent="0.25">
      <c r="A126" s="61" t="s">
        <v>1121</v>
      </c>
      <c r="B126" s="61" t="s">
        <v>1122</v>
      </c>
      <c r="C126" s="40">
        <v>6136</v>
      </c>
      <c r="D126" s="40">
        <v>4911.82</v>
      </c>
      <c r="E126" s="40">
        <f t="shared" si="2"/>
        <v>-1224.1800000000003</v>
      </c>
      <c r="F126" s="21">
        <f t="shared" si="3"/>
        <v>-0.19950782268578884</v>
      </c>
    </row>
    <row r="127" spans="1:6" ht="28.55" x14ac:dyDescent="0.25">
      <c r="A127" s="61" t="s">
        <v>1939</v>
      </c>
      <c r="B127" s="61" t="s">
        <v>1940</v>
      </c>
      <c r="C127" s="40">
        <v>9040</v>
      </c>
      <c r="D127" s="40">
        <v>7236.46</v>
      </c>
      <c r="E127" s="40">
        <f t="shared" si="2"/>
        <v>-1803.54</v>
      </c>
      <c r="F127" s="21">
        <f t="shared" si="3"/>
        <v>-0.1995066371681416</v>
      </c>
    </row>
    <row r="128" spans="1:6" x14ac:dyDescent="0.25">
      <c r="A128" s="61" t="s">
        <v>1941</v>
      </c>
      <c r="B128" s="61" t="s">
        <v>1942</v>
      </c>
      <c r="C128" s="40">
        <v>1355</v>
      </c>
      <c r="D128" s="40">
        <v>1287.25</v>
      </c>
      <c r="E128" s="40">
        <f t="shared" si="2"/>
        <v>-67.75</v>
      </c>
      <c r="F128" s="21">
        <f t="shared" si="3"/>
        <v>-0.05</v>
      </c>
    </row>
    <row r="129" spans="1:6" x14ac:dyDescent="0.25">
      <c r="A129" s="61" t="s">
        <v>1159</v>
      </c>
      <c r="B129" s="61" t="s">
        <v>1160</v>
      </c>
      <c r="C129" s="40">
        <v>3235</v>
      </c>
      <c r="D129" s="40">
        <v>3073.25</v>
      </c>
      <c r="E129" s="40">
        <f t="shared" si="2"/>
        <v>-161.75</v>
      </c>
      <c r="F129" s="21">
        <f t="shared" si="3"/>
        <v>-0.05</v>
      </c>
    </row>
    <row r="130" spans="1:6" x14ac:dyDescent="0.25">
      <c r="A130" s="61" t="s">
        <v>1057</v>
      </c>
      <c r="B130" s="61" t="s">
        <v>1058</v>
      </c>
      <c r="C130" s="40">
        <v>15679</v>
      </c>
      <c r="D130" s="40">
        <v>12550.92</v>
      </c>
      <c r="E130" s="40">
        <f t="shared" ref="E130:E193" si="4">D130-C130</f>
        <v>-3128.08</v>
      </c>
      <c r="F130" s="21">
        <f t="shared" ref="F130:F193" si="5">IFERROR(E130/C130,0)</f>
        <v>-0.19950762165954461</v>
      </c>
    </row>
    <row r="131" spans="1:6" x14ac:dyDescent="0.25">
      <c r="A131" s="61" t="s">
        <v>1500</v>
      </c>
      <c r="B131" s="61" t="s">
        <v>1501</v>
      </c>
      <c r="C131" s="40">
        <v>4942</v>
      </c>
      <c r="D131" s="40">
        <v>4694.8999999999996</v>
      </c>
      <c r="E131" s="40">
        <f t="shared" si="4"/>
        <v>-247.10000000000036</v>
      </c>
      <c r="F131" s="21">
        <f t="shared" si="5"/>
        <v>-5.0000000000000072E-2</v>
      </c>
    </row>
    <row r="132" spans="1:6" x14ac:dyDescent="0.25">
      <c r="A132" s="61" t="s">
        <v>807</v>
      </c>
      <c r="B132" s="61" t="s">
        <v>808</v>
      </c>
      <c r="C132" s="40">
        <v>4692</v>
      </c>
      <c r="D132" s="40">
        <v>3755.91</v>
      </c>
      <c r="E132" s="40">
        <f t="shared" si="4"/>
        <v>-936.09000000000015</v>
      </c>
      <c r="F132" s="21">
        <f t="shared" si="5"/>
        <v>-0.19950767263427113</v>
      </c>
    </row>
    <row r="133" spans="1:6" x14ac:dyDescent="0.25">
      <c r="A133" s="61" t="s">
        <v>1502</v>
      </c>
      <c r="B133" s="61" t="s">
        <v>1503</v>
      </c>
      <c r="C133" s="40">
        <v>2479</v>
      </c>
      <c r="D133" s="40">
        <v>2078.6</v>
      </c>
      <c r="E133" s="40">
        <f t="shared" si="4"/>
        <v>-400.40000000000009</v>
      </c>
      <c r="F133" s="21">
        <f t="shared" si="5"/>
        <v>-0.16151674062121826</v>
      </c>
    </row>
    <row r="134" spans="1:6" x14ac:dyDescent="0.25">
      <c r="A134" s="61" t="s">
        <v>1506</v>
      </c>
      <c r="B134" s="61" t="s">
        <v>1507</v>
      </c>
      <c r="C134" s="40">
        <v>7236</v>
      </c>
      <c r="D134" s="40">
        <v>5792.37</v>
      </c>
      <c r="E134" s="40">
        <f t="shared" si="4"/>
        <v>-1443.63</v>
      </c>
      <c r="F134" s="21">
        <f t="shared" si="5"/>
        <v>-0.19950663349917083</v>
      </c>
    </row>
    <row r="135" spans="1:6" x14ac:dyDescent="0.25">
      <c r="A135" s="61" t="s">
        <v>883</v>
      </c>
      <c r="B135" s="61" t="s">
        <v>884</v>
      </c>
      <c r="C135" s="40">
        <v>2016</v>
      </c>
      <c r="D135" s="40">
        <v>1151.9100000000001</v>
      </c>
      <c r="E135" s="40">
        <f t="shared" si="4"/>
        <v>-864.08999999999992</v>
      </c>
      <c r="F135" s="21">
        <f t="shared" si="5"/>
        <v>-0.42861607142857139</v>
      </c>
    </row>
    <row r="136" spans="1:6" x14ac:dyDescent="0.25">
      <c r="A136" s="61" t="s">
        <v>1943</v>
      </c>
      <c r="B136" s="61" t="s">
        <v>1944</v>
      </c>
      <c r="C136" s="40">
        <v>1077</v>
      </c>
      <c r="D136" s="40">
        <v>1023.15</v>
      </c>
      <c r="E136" s="40">
        <f t="shared" si="4"/>
        <v>-53.850000000000023</v>
      </c>
      <c r="F136" s="21">
        <f t="shared" si="5"/>
        <v>-5.0000000000000024E-2</v>
      </c>
    </row>
    <row r="137" spans="1:6" x14ac:dyDescent="0.25">
      <c r="A137" s="61" t="s">
        <v>1945</v>
      </c>
      <c r="B137" s="61" t="s">
        <v>1946</v>
      </c>
      <c r="C137" s="40">
        <v>702</v>
      </c>
      <c r="D137" s="40">
        <v>561.94000000000005</v>
      </c>
      <c r="E137" s="40">
        <f t="shared" si="4"/>
        <v>-140.05999999999995</v>
      </c>
      <c r="F137" s="21">
        <f t="shared" si="5"/>
        <v>-0.19951566951566943</v>
      </c>
    </row>
    <row r="138" spans="1:6" x14ac:dyDescent="0.25">
      <c r="A138" s="61" t="s">
        <v>441</v>
      </c>
      <c r="B138" s="61" t="s">
        <v>442</v>
      </c>
      <c r="C138" s="40">
        <v>7426</v>
      </c>
      <c r="D138" s="40">
        <v>7054.7</v>
      </c>
      <c r="E138" s="40">
        <f t="shared" si="4"/>
        <v>-371.30000000000018</v>
      </c>
      <c r="F138" s="21">
        <f t="shared" si="5"/>
        <v>-5.0000000000000024E-2</v>
      </c>
    </row>
    <row r="139" spans="1:6" x14ac:dyDescent="0.25">
      <c r="A139" s="61" t="s">
        <v>644</v>
      </c>
      <c r="B139" s="61" t="s">
        <v>645</v>
      </c>
      <c r="C139" s="40">
        <v>7079</v>
      </c>
      <c r="D139" s="40">
        <v>5666.7</v>
      </c>
      <c r="E139" s="40">
        <f t="shared" si="4"/>
        <v>-1412.3000000000002</v>
      </c>
      <c r="F139" s="21">
        <f t="shared" si="5"/>
        <v>-0.19950557988416445</v>
      </c>
    </row>
    <row r="140" spans="1:6" x14ac:dyDescent="0.25">
      <c r="A140" s="61" t="s">
        <v>1947</v>
      </c>
      <c r="B140" s="61" t="s">
        <v>1948</v>
      </c>
      <c r="C140" s="40">
        <v>1299</v>
      </c>
      <c r="D140" s="40">
        <v>1234.05</v>
      </c>
      <c r="E140" s="40">
        <f t="shared" si="4"/>
        <v>-64.950000000000045</v>
      </c>
      <c r="F140" s="21">
        <f t="shared" si="5"/>
        <v>-5.0000000000000037E-2</v>
      </c>
    </row>
    <row r="141" spans="1:6" x14ac:dyDescent="0.25">
      <c r="A141" s="61" t="s">
        <v>646</v>
      </c>
      <c r="B141" s="61" t="s">
        <v>647</v>
      </c>
      <c r="C141" s="40">
        <v>7068</v>
      </c>
      <c r="D141" s="40">
        <v>5657.87</v>
      </c>
      <c r="E141" s="40">
        <f t="shared" si="4"/>
        <v>-1410.13</v>
      </c>
      <c r="F141" s="21">
        <f t="shared" si="5"/>
        <v>-0.1995090548953028</v>
      </c>
    </row>
    <row r="142" spans="1:6" x14ac:dyDescent="0.25">
      <c r="A142" s="61" t="s">
        <v>1703</v>
      </c>
      <c r="B142" s="61" t="s">
        <v>1704</v>
      </c>
      <c r="C142" s="40">
        <v>2552</v>
      </c>
      <c r="D142" s="40">
        <v>2424.4</v>
      </c>
      <c r="E142" s="40">
        <f t="shared" si="4"/>
        <v>-127.59999999999991</v>
      </c>
      <c r="F142" s="21">
        <f t="shared" si="5"/>
        <v>-4.9999999999999961E-2</v>
      </c>
    </row>
    <row r="143" spans="1:6" x14ac:dyDescent="0.25">
      <c r="A143" s="61" t="s">
        <v>648</v>
      </c>
      <c r="B143" s="61" t="s">
        <v>649</v>
      </c>
      <c r="C143" s="40">
        <v>2657</v>
      </c>
      <c r="D143" s="40">
        <v>2524.15</v>
      </c>
      <c r="E143" s="40">
        <f t="shared" si="4"/>
        <v>-132.84999999999991</v>
      </c>
      <c r="F143" s="21">
        <f t="shared" si="5"/>
        <v>-4.9999999999999968E-2</v>
      </c>
    </row>
    <row r="144" spans="1:6" x14ac:dyDescent="0.25">
      <c r="A144" s="61" t="s">
        <v>1705</v>
      </c>
      <c r="B144" s="61" t="s">
        <v>1706</v>
      </c>
      <c r="C144" s="40">
        <v>2006</v>
      </c>
      <c r="D144" s="40">
        <v>1605.78</v>
      </c>
      <c r="E144" s="40">
        <f t="shared" si="4"/>
        <v>-400.22</v>
      </c>
      <c r="F144" s="21">
        <f t="shared" si="5"/>
        <v>-0.19951146560319044</v>
      </c>
    </row>
    <row r="145" spans="1:6" x14ac:dyDescent="0.25">
      <c r="A145" s="61" t="s">
        <v>331</v>
      </c>
      <c r="B145" s="61" t="s">
        <v>332</v>
      </c>
      <c r="C145" s="40">
        <v>2326</v>
      </c>
      <c r="D145" s="40">
        <v>1475.31</v>
      </c>
      <c r="E145" s="40">
        <f t="shared" si="4"/>
        <v>-850.69</v>
      </c>
      <c r="F145" s="21">
        <f t="shared" si="5"/>
        <v>-0.36573086844368013</v>
      </c>
    </row>
    <row r="146" spans="1:6" x14ac:dyDescent="0.25">
      <c r="A146" s="61" t="s">
        <v>861</v>
      </c>
      <c r="B146" s="61" t="s">
        <v>862</v>
      </c>
      <c r="C146" s="40">
        <v>942</v>
      </c>
      <c r="D146" s="40">
        <v>707.75</v>
      </c>
      <c r="E146" s="40">
        <f t="shared" si="4"/>
        <v>-234.25</v>
      </c>
      <c r="F146" s="21">
        <f t="shared" si="5"/>
        <v>-0.24867303609341826</v>
      </c>
    </row>
    <row r="147" spans="1:6" x14ac:dyDescent="0.25">
      <c r="A147" s="61" t="s">
        <v>400</v>
      </c>
      <c r="B147" s="61" t="s">
        <v>401</v>
      </c>
      <c r="C147" s="40">
        <v>12202</v>
      </c>
      <c r="D147" s="40">
        <v>9767.61</v>
      </c>
      <c r="E147" s="40">
        <f t="shared" si="4"/>
        <v>-2434.3899999999994</v>
      </c>
      <c r="F147" s="21">
        <f t="shared" si="5"/>
        <v>-0.19950745779380424</v>
      </c>
    </row>
    <row r="148" spans="1:6" x14ac:dyDescent="0.25">
      <c r="A148" s="61" t="s">
        <v>1949</v>
      </c>
      <c r="B148" s="61" t="s">
        <v>1950</v>
      </c>
      <c r="C148" s="40">
        <v>2054</v>
      </c>
      <c r="D148" s="40">
        <v>1644.21</v>
      </c>
      <c r="E148" s="40">
        <f t="shared" si="4"/>
        <v>-409.78999999999996</v>
      </c>
      <c r="F148" s="21">
        <f t="shared" si="5"/>
        <v>-0.19950827653359296</v>
      </c>
    </row>
    <row r="149" spans="1:6" x14ac:dyDescent="0.25">
      <c r="A149" s="61" t="s">
        <v>1226</v>
      </c>
      <c r="B149" s="61" t="s">
        <v>1227</v>
      </c>
      <c r="C149" s="40">
        <v>2155</v>
      </c>
      <c r="D149" s="40">
        <v>2047.25</v>
      </c>
      <c r="E149" s="40">
        <f t="shared" si="4"/>
        <v>-107.75</v>
      </c>
      <c r="F149" s="21">
        <f t="shared" si="5"/>
        <v>-0.05</v>
      </c>
    </row>
    <row r="150" spans="1:6" x14ac:dyDescent="0.25">
      <c r="A150" s="61" t="s">
        <v>123</v>
      </c>
      <c r="B150" s="61" t="s">
        <v>124</v>
      </c>
      <c r="C150" s="40">
        <v>2193</v>
      </c>
      <c r="D150" s="40">
        <v>2083.35</v>
      </c>
      <c r="E150" s="40">
        <f t="shared" si="4"/>
        <v>-109.65000000000009</v>
      </c>
      <c r="F150" s="21">
        <f t="shared" si="5"/>
        <v>-5.0000000000000044E-2</v>
      </c>
    </row>
    <row r="151" spans="1:6" x14ac:dyDescent="0.25">
      <c r="A151" s="61" t="s">
        <v>125</v>
      </c>
      <c r="B151" s="61" t="s">
        <v>126</v>
      </c>
      <c r="C151" s="40">
        <v>1423</v>
      </c>
      <c r="D151" s="40">
        <v>1139.0899999999999</v>
      </c>
      <c r="E151" s="40">
        <f t="shared" si="4"/>
        <v>-283.91000000000008</v>
      </c>
      <c r="F151" s="21">
        <f t="shared" si="5"/>
        <v>-0.19951510892480681</v>
      </c>
    </row>
    <row r="152" spans="1:6" x14ac:dyDescent="0.25">
      <c r="A152" s="61" t="s">
        <v>1029</v>
      </c>
      <c r="B152" s="61" t="s">
        <v>1030</v>
      </c>
      <c r="C152" s="40">
        <v>6066</v>
      </c>
      <c r="D152" s="40">
        <v>4855.79</v>
      </c>
      <c r="E152" s="40">
        <f t="shared" si="4"/>
        <v>-1210.21</v>
      </c>
      <c r="F152" s="21">
        <f t="shared" si="5"/>
        <v>-0.19950708869106495</v>
      </c>
    </row>
    <row r="153" spans="1:6" x14ac:dyDescent="0.25">
      <c r="A153" s="61" t="s">
        <v>127</v>
      </c>
      <c r="B153" s="61" t="s">
        <v>128</v>
      </c>
      <c r="C153" s="40">
        <v>1633</v>
      </c>
      <c r="D153" s="40">
        <v>1551.35</v>
      </c>
      <c r="E153" s="40">
        <f t="shared" si="4"/>
        <v>-81.650000000000091</v>
      </c>
      <c r="F153" s="21">
        <f t="shared" si="5"/>
        <v>-5.0000000000000058E-2</v>
      </c>
    </row>
    <row r="154" spans="1:6" x14ac:dyDescent="0.25">
      <c r="A154" s="61" t="s">
        <v>1133</v>
      </c>
      <c r="B154" s="61" t="s">
        <v>1134</v>
      </c>
      <c r="C154" s="40">
        <v>912</v>
      </c>
      <c r="D154" s="40">
        <v>692.43</v>
      </c>
      <c r="E154" s="40">
        <f t="shared" si="4"/>
        <v>-219.57000000000005</v>
      </c>
      <c r="F154" s="21">
        <f t="shared" si="5"/>
        <v>-0.24075657894736849</v>
      </c>
    </row>
    <row r="155" spans="1:6" x14ac:dyDescent="0.25">
      <c r="A155" s="61" t="s">
        <v>129</v>
      </c>
      <c r="B155" s="61" t="s">
        <v>130</v>
      </c>
      <c r="C155" s="40">
        <v>3170</v>
      </c>
      <c r="D155" s="40">
        <v>2537.56</v>
      </c>
      <c r="E155" s="40">
        <f t="shared" si="4"/>
        <v>-632.44000000000005</v>
      </c>
      <c r="F155" s="21">
        <f t="shared" si="5"/>
        <v>-0.19950788643533124</v>
      </c>
    </row>
    <row r="156" spans="1:6" x14ac:dyDescent="0.25">
      <c r="A156" s="61" t="s">
        <v>1368</v>
      </c>
      <c r="B156" s="61" t="s">
        <v>1369</v>
      </c>
      <c r="C156" s="40">
        <v>3261</v>
      </c>
      <c r="D156" s="40">
        <v>2610.41</v>
      </c>
      <c r="E156" s="40">
        <f t="shared" si="4"/>
        <v>-650.59000000000015</v>
      </c>
      <c r="F156" s="21">
        <f t="shared" si="5"/>
        <v>-0.19950628641521009</v>
      </c>
    </row>
    <row r="157" spans="1:6" x14ac:dyDescent="0.25">
      <c r="A157" s="61" t="s">
        <v>1510</v>
      </c>
      <c r="B157" s="61" t="s">
        <v>1511</v>
      </c>
      <c r="C157" s="40">
        <v>2157</v>
      </c>
      <c r="D157" s="40">
        <v>1310.4100000000001</v>
      </c>
      <c r="E157" s="40">
        <f t="shared" si="4"/>
        <v>-846.58999999999992</v>
      </c>
      <c r="F157" s="21">
        <f t="shared" si="5"/>
        <v>-0.39248493277700508</v>
      </c>
    </row>
    <row r="158" spans="1:6" x14ac:dyDescent="0.25">
      <c r="A158" s="61" t="s">
        <v>1370</v>
      </c>
      <c r="B158" s="61" t="s">
        <v>1371</v>
      </c>
      <c r="C158" s="40">
        <v>1342</v>
      </c>
      <c r="D158" s="40">
        <v>1274.9000000000001</v>
      </c>
      <c r="E158" s="40">
        <f t="shared" si="4"/>
        <v>-67.099999999999909</v>
      </c>
      <c r="F158" s="21">
        <f t="shared" si="5"/>
        <v>-4.9999999999999933E-2</v>
      </c>
    </row>
    <row r="159" spans="1:6" x14ac:dyDescent="0.25">
      <c r="A159" s="61" t="s">
        <v>1372</v>
      </c>
      <c r="B159" s="61" t="s">
        <v>1373</v>
      </c>
      <c r="C159" s="40">
        <v>7915</v>
      </c>
      <c r="D159" s="40">
        <v>6335.89</v>
      </c>
      <c r="E159" s="40">
        <f t="shared" si="4"/>
        <v>-1579.1099999999997</v>
      </c>
      <c r="F159" s="21">
        <f t="shared" si="5"/>
        <v>-0.19950852811118125</v>
      </c>
    </row>
    <row r="160" spans="1:6" x14ac:dyDescent="0.25">
      <c r="A160" s="61" t="s">
        <v>573</v>
      </c>
      <c r="B160" s="61" t="s">
        <v>574</v>
      </c>
      <c r="C160" s="40">
        <v>2120</v>
      </c>
      <c r="D160" s="40">
        <v>4493.1099999999997</v>
      </c>
      <c r="E160" s="40">
        <f t="shared" si="4"/>
        <v>2373.1099999999997</v>
      </c>
      <c r="F160" s="21">
        <f t="shared" si="5"/>
        <v>1.1193915094339622</v>
      </c>
    </row>
    <row r="161" spans="1:6" x14ac:dyDescent="0.25">
      <c r="A161" s="61" t="s">
        <v>1512</v>
      </c>
      <c r="B161" s="61" t="s">
        <v>1513</v>
      </c>
      <c r="C161" s="40">
        <v>1232</v>
      </c>
      <c r="D161" s="40">
        <v>986.21</v>
      </c>
      <c r="E161" s="40">
        <f t="shared" si="4"/>
        <v>-245.78999999999996</v>
      </c>
      <c r="F161" s="21">
        <f t="shared" si="5"/>
        <v>-0.19950487012987009</v>
      </c>
    </row>
    <row r="162" spans="1:6" x14ac:dyDescent="0.25">
      <c r="A162" s="61" t="s">
        <v>652</v>
      </c>
      <c r="B162" s="61" t="s">
        <v>653</v>
      </c>
      <c r="C162" s="40">
        <v>1447</v>
      </c>
      <c r="D162" s="40">
        <v>1374.65</v>
      </c>
      <c r="E162" s="40">
        <f t="shared" si="4"/>
        <v>-72.349999999999909</v>
      </c>
      <c r="F162" s="21">
        <f t="shared" si="5"/>
        <v>-4.999999999999994E-2</v>
      </c>
    </row>
    <row r="163" spans="1:6" x14ac:dyDescent="0.25">
      <c r="A163" s="61" t="s">
        <v>1713</v>
      </c>
      <c r="B163" s="61" t="s">
        <v>1714</v>
      </c>
      <c r="C163" s="40">
        <v>1321</v>
      </c>
      <c r="D163" s="40">
        <v>1254.95</v>
      </c>
      <c r="E163" s="40">
        <f t="shared" si="4"/>
        <v>-66.049999999999955</v>
      </c>
      <c r="F163" s="21">
        <f t="shared" si="5"/>
        <v>-4.9999999999999968E-2</v>
      </c>
    </row>
    <row r="164" spans="1:6" x14ac:dyDescent="0.25">
      <c r="A164" s="61" t="s">
        <v>903</v>
      </c>
      <c r="B164" s="61" t="s">
        <v>904</v>
      </c>
      <c r="C164" s="40">
        <v>3239</v>
      </c>
      <c r="D164" s="40">
        <v>2592.8000000000002</v>
      </c>
      <c r="E164" s="40">
        <f t="shared" si="4"/>
        <v>-646.19999999999982</v>
      </c>
      <c r="F164" s="21">
        <f t="shared" si="5"/>
        <v>-0.1995060203766594</v>
      </c>
    </row>
    <row r="165" spans="1:6" x14ac:dyDescent="0.25">
      <c r="A165" s="61" t="s">
        <v>1378</v>
      </c>
      <c r="B165" s="61" t="s">
        <v>1379</v>
      </c>
      <c r="C165" s="40">
        <v>1405</v>
      </c>
      <c r="D165" s="40">
        <v>1124.69</v>
      </c>
      <c r="E165" s="40">
        <f t="shared" si="4"/>
        <v>-280.30999999999995</v>
      </c>
      <c r="F165" s="21">
        <f t="shared" si="5"/>
        <v>-0.19950889679715297</v>
      </c>
    </row>
    <row r="166" spans="1:6" x14ac:dyDescent="0.25">
      <c r="A166" s="61" t="s">
        <v>1951</v>
      </c>
      <c r="B166" s="61" t="s">
        <v>1952</v>
      </c>
      <c r="C166" s="40">
        <v>254</v>
      </c>
      <c r="D166" s="40">
        <v>241.3</v>
      </c>
      <c r="E166" s="40">
        <f t="shared" si="4"/>
        <v>-12.699999999999989</v>
      </c>
      <c r="F166" s="21">
        <f t="shared" si="5"/>
        <v>-4.9999999999999954E-2</v>
      </c>
    </row>
    <row r="167" spans="1:6" ht="28.55" x14ac:dyDescent="0.25">
      <c r="A167" s="61" t="s">
        <v>133</v>
      </c>
      <c r="B167" s="61" t="s">
        <v>134</v>
      </c>
      <c r="C167" s="40">
        <v>5190</v>
      </c>
      <c r="D167" s="40">
        <v>4930.5</v>
      </c>
      <c r="E167" s="40">
        <f t="shared" si="4"/>
        <v>-259.5</v>
      </c>
      <c r="F167" s="21">
        <f t="shared" si="5"/>
        <v>-0.05</v>
      </c>
    </row>
    <row r="168" spans="1:6" x14ac:dyDescent="0.25">
      <c r="A168" s="61" t="s">
        <v>945</v>
      </c>
      <c r="B168" s="61" t="s">
        <v>946</v>
      </c>
      <c r="C168" s="40">
        <v>8653</v>
      </c>
      <c r="D168" s="40">
        <v>6926.67</v>
      </c>
      <c r="E168" s="40">
        <f t="shared" si="4"/>
        <v>-1726.33</v>
      </c>
      <c r="F168" s="21">
        <f t="shared" si="5"/>
        <v>-0.19950652952733156</v>
      </c>
    </row>
    <row r="169" spans="1:6" ht="42.8" x14ac:dyDescent="0.25">
      <c r="A169" s="61" t="s">
        <v>1725</v>
      </c>
      <c r="B169" s="61" t="s">
        <v>1726</v>
      </c>
      <c r="C169" s="40">
        <v>3314</v>
      </c>
      <c r="D169" s="40">
        <v>2652.84</v>
      </c>
      <c r="E169" s="40">
        <f t="shared" si="4"/>
        <v>-661.15999999999985</v>
      </c>
      <c r="F169" s="21">
        <f t="shared" si="5"/>
        <v>-0.19950512975256482</v>
      </c>
    </row>
    <row r="170" spans="1:6" x14ac:dyDescent="0.25">
      <c r="A170" s="61" t="s">
        <v>1727</v>
      </c>
      <c r="B170" s="61" t="s">
        <v>1728</v>
      </c>
      <c r="C170" s="40">
        <v>4277</v>
      </c>
      <c r="D170" s="40">
        <v>3423.7</v>
      </c>
      <c r="E170" s="40">
        <f t="shared" si="4"/>
        <v>-853.30000000000018</v>
      </c>
      <c r="F170" s="21">
        <f t="shared" si="5"/>
        <v>-0.19950900163666124</v>
      </c>
    </row>
    <row r="171" spans="1:6" ht="28.55" x14ac:dyDescent="0.25">
      <c r="A171" s="61" t="s">
        <v>1382</v>
      </c>
      <c r="B171" s="61" t="s">
        <v>1383</v>
      </c>
      <c r="C171" s="40">
        <v>1991</v>
      </c>
      <c r="D171" s="40">
        <v>1891.45</v>
      </c>
      <c r="E171" s="40">
        <f t="shared" si="4"/>
        <v>-99.549999999999955</v>
      </c>
      <c r="F171" s="21">
        <f t="shared" si="5"/>
        <v>-4.9999999999999975E-2</v>
      </c>
    </row>
    <row r="172" spans="1:6" x14ac:dyDescent="0.25">
      <c r="A172" s="61" t="s">
        <v>143</v>
      </c>
      <c r="B172" s="61" t="s">
        <v>497</v>
      </c>
      <c r="C172" s="40">
        <v>5750</v>
      </c>
      <c r="D172" s="40">
        <v>4602.84</v>
      </c>
      <c r="E172" s="40">
        <f t="shared" si="4"/>
        <v>-1147.1599999999999</v>
      </c>
      <c r="F172" s="21">
        <f t="shared" si="5"/>
        <v>-0.19950608695652172</v>
      </c>
    </row>
    <row r="173" spans="1:6" x14ac:dyDescent="0.25">
      <c r="A173" s="61" t="s">
        <v>145</v>
      </c>
      <c r="B173" s="61" t="s">
        <v>146</v>
      </c>
      <c r="C173" s="40">
        <v>3739</v>
      </c>
      <c r="D173" s="40">
        <v>2993.05</v>
      </c>
      <c r="E173" s="40">
        <f t="shared" si="4"/>
        <v>-745.94999999999982</v>
      </c>
      <c r="F173" s="21">
        <f t="shared" si="5"/>
        <v>-0.19950521529820803</v>
      </c>
    </row>
    <row r="174" spans="1:6" ht="28.55" x14ac:dyDescent="0.25">
      <c r="A174" s="61" t="s">
        <v>1031</v>
      </c>
      <c r="B174" s="61" t="s">
        <v>1032</v>
      </c>
      <c r="C174" s="40">
        <v>6803</v>
      </c>
      <c r="D174" s="40">
        <v>5445.74</v>
      </c>
      <c r="E174" s="40">
        <f t="shared" si="4"/>
        <v>-1357.2600000000002</v>
      </c>
      <c r="F174" s="21">
        <f t="shared" si="5"/>
        <v>-0.19950904012935472</v>
      </c>
    </row>
    <row r="175" spans="1:6" x14ac:dyDescent="0.25">
      <c r="A175" s="61" t="s">
        <v>1033</v>
      </c>
      <c r="B175" s="61" t="s">
        <v>1034</v>
      </c>
      <c r="C175" s="40">
        <v>14764</v>
      </c>
      <c r="D175" s="40">
        <v>14025.8</v>
      </c>
      <c r="E175" s="40">
        <f t="shared" si="4"/>
        <v>-738.20000000000073</v>
      </c>
      <c r="F175" s="21">
        <f t="shared" si="5"/>
        <v>-5.0000000000000051E-2</v>
      </c>
    </row>
    <row r="176" spans="1:6" x14ac:dyDescent="0.25">
      <c r="A176" s="61" t="s">
        <v>662</v>
      </c>
      <c r="B176" s="61" t="s">
        <v>663</v>
      </c>
      <c r="C176" s="40">
        <v>5855</v>
      </c>
      <c r="D176" s="40">
        <v>4686.88</v>
      </c>
      <c r="E176" s="40">
        <f t="shared" si="4"/>
        <v>-1168.1199999999999</v>
      </c>
      <c r="F176" s="21">
        <f t="shared" si="5"/>
        <v>-0.19950811272416735</v>
      </c>
    </row>
    <row r="177" spans="1:6" ht="28.55" x14ac:dyDescent="0.25">
      <c r="A177" s="61" t="s">
        <v>1063</v>
      </c>
      <c r="B177" s="61" t="s">
        <v>1064</v>
      </c>
      <c r="C177" s="40">
        <v>5665</v>
      </c>
      <c r="D177" s="40">
        <v>4196.99</v>
      </c>
      <c r="E177" s="40">
        <f t="shared" si="4"/>
        <v>-1468.0100000000002</v>
      </c>
      <c r="F177" s="21">
        <f t="shared" si="5"/>
        <v>-0.25913680494263025</v>
      </c>
    </row>
    <row r="178" spans="1:6" ht="28.55" x14ac:dyDescent="0.25">
      <c r="A178" s="61" t="s">
        <v>1953</v>
      </c>
      <c r="B178" s="61" t="s">
        <v>1954</v>
      </c>
      <c r="C178" s="40">
        <v>1105</v>
      </c>
      <c r="D178" s="40">
        <v>884.55</v>
      </c>
      <c r="E178" s="40">
        <f t="shared" si="4"/>
        <v>-220.45000000000005</v>
      </c>
      <c r="F178" s="21">
        <f t="shared" si="5"/>
        <v>-0.19950226244343897</v>
      </c>
    </row>
    <row r="179" spans="1:6" ht="28.55" x14ac:dyDescent="0.25">
      <c r="A179" s="61" t="s">
        <v>350</v>
      </c>
      <c r="B179" s="61" t="s">
        <v>351</v>
      </c>
      <c r="C179" s="40">
        <v>1298</v>
      </c>
      <c r="D179" s="40">
        <v>1039.05</v>
      </c>
      <c r="E179" s="40">
        <f t="shared" si="4"/>
        <v>-258.95000000000005</v>
      </c>
      <c r="F179" s="21">
        <f t="shared" si="5"/>
        <v>-0.19949922958397537</v>
      </c>
    </row>
    <row r="180" spans="1:6" x14ac:dyDescent="0.25">
      <c r="A180" s="61" t="s">
        <v>1955</v>
      </c>
      <c r="B180" s="61" t="s">
        <v>1956</v>
      </c>
      <c r="C180" s="40">
        <v>1298</v>
      </c>
      <c r="D180" s="40">
        <v>792.16</v>
      </c>
      <c r="E180" s="40">
        <f t="shared" si="4"/>
        <v>-505.84000000000003</v>
      </c>
      <c r="F180" s="21">
        <f t="shared" si="5"/>
        <v>-0.38970724191063177</v>
      </c>
    </row>
    <row r="181" spans="1:6" x14ac:dyDescent="0.25">
      <c r="A181" s="61" t="s">
        <v>1396</v>
      </c>
      <c r="B181" s="61" t="s">
        <v>1397</v>
      </c>
      <c r="C181" s="40">
        <v>831</v>
      </c>
      <c r="D181" s="40">
        <v>665.21</v>
      </c>
      <c r="E181" s="40">
        <f t="shared" si="4"/>
        <v>-165.78999999999996</v>
      </c>
      <c r="F181" s="21">
        <f t="shared" si="5"/>
        <v>-0.19950661853188925</v>
      </c>
    </row>
    <row r="182" spans="1:6" x14ac:dyDescent="0.25">
      <c r="A182" s="61" t="s">
        <v>666</v>
      </c>
      <c r="B182" s="61" t="s">
        <v>667</v>
      </c>
      <c r="C182" s="40">
        <v>1682</v>
      </c>
      <c r="D182" s="40">
        <v>1346.43</v>
      </c>
      <c r="E182" s="40">
        <f t="shared" si="4"/>
        <v>-335.56999999999994</v>
      </c>
      <c r="F182" s="21">
        <f t="shared" si="5"/>
        <v>-0.19950653983353148</v>
      </c>
    </row>
    <row r="183" spans="1:6" x14ac:dyDescent="0.25">
      <c r="A183" s="61" t="s">
        <v>668</v>
      </c>
      <c r="B183" s="61" t="s">
        <v>669</v>
      </c>
      <c r="C183" s="40">
        <v>9056</v>
      </c>
      <c r="D183" s="40">
        <v>7249.26</v>
      </c>
      <c r="E183" s="40">
        <f t="shared" si="4"/>
        <v>-1806.7399999999998</v>
      </c>
      <c r="F183" s="21">
        <f t="shared" si="5"/>
        <v>-0.19950750883392224</v>
      </c>
    </row>
    <row r="184" spans="1:6" ht="28.55" x14ac:dyDescent="0.25">
      <c r="A184" s="61" t="s">
        <v>885</v>
      </c>
      <c r="B184" s="61" t="s">
        <v>886</v>
      </c>
      <c r="C184" s="40">
        <v>1475</v>
      </c>
      <c r="D184" s="40">
        <v>1099.8800000000001</v>
      </c>
      <c r="E184" s="40">
        <f t="shared" si="4"/>
        <v>-375.11999999999989</v>
      </c>
      <c r="F184" s="21">
        <f t="shared" si="5"/>
        <v>-0.25431864406779653</v>
      </c>
    </row>
    <row r="185" spans="1:6" x14ac:dyDescent="0.25">
      <c r="A185" s="61" t="s">
        <v>151</v>
      </c>
      <c r="B185" s="61" t="s">
        <v>440</v>
      </c>
      <c r="C185" s="40">
        <v>18954</v>
      </c>
      <c r="D185" s="40">
        <v>15172.53</v>
      </c>
      <c r="E185" s="40">
        <f t="shared" si="4"/>
        <v>-3781.4699999999993</v>
      </c>
      <c r="F185" s="21">
        <f t="shared" si="5"/>
        <v>-0.19950775561886669</v>
      </c>
    </row>
    <row r="186" spans="1:6" x14ac:dyDescent="0.25">
      <c r="A186" s="61" t="s">
        <v>1106</v>
      </c>
      <c r="B186" s="61" t="s">
        <v>1107</v>
      </c>
      <c r="C186" s="40">
        <v>1878</v>
      </c>
      <c r="D186" s="40">
        <v>1503.32</v>
      </c>
      <c r="E186" s="40">
        <f t="shared" si="4"/>
        <v>-374.68000000000006</v>
      </c>
      <c r="F186" s="21">
        <f t="shared" si="5"/>
        <v>-0.19951011714589992</v>
      </c>
    </row>
    <row r="187" spans="1:6" ht="28.55" x14ac:dyDescent="0.25">
      <c r="A187" s="61" t="s">
        <v>153</v>
      </c>
      <c r="B187" s="61" t="s">
        <v>154</v>
      </c>
      <c r="C187" s="40">
        <v>1287</v>
      </c>
      <c r="D187" s="40">
        <v>1030.23</v>
      </c>
      <c r="E187" s="40">
        <f t="shared" si="4"/>
        <v>-256.77</v>
      </c>
      <c r="F187" s="21">
        <f t="shared" si="5"/>
        <v>-0.1995104895104895</v>
      </c>
    </row>
    <row r="188" spans="1:6" ht="28.55" x14ac:dyDescent="0.25">
      <c r="A188" s="61" t="s">
        <v>672</v>
      </c>
      <c r="B188" s="61" t="s">
        <v>673</v>
      </c>
      <c r="C188" s="40">
        <v>631</v>
      </c>
      <c r="D188" s="40">
        <v>599.45000000000005</v>
      </c>
      <c r="E188" s="40">
        <f t="shared" si="4"/>
        <v>-31.549999999999955</v>
      </c>
      <c r="F188" s="21">
        <f t="shared" si="5"/>
        <v>-4.9999999999999926E-2</v>
      </c>
    </row>
    <row r="189" spans="1:6" ht="28.55" x14ac:dyDescent="0.25">
      <c r="A189" s="61" t="s">
        <v>155</v>
      </c>
      <c r="B189" s="61" t="s">
        <v>156</v>
      </c>
      <c r="C189" s="40">
        <v>402</v>
      </c>
      <c r="D189" s="40">
        <v>381.9</v>
      </c>
      <c r="E189" s="40">
        <f t="shared" si="4"/>
        <v>-20.100000000000023</v>
      </c>
      <c r="F189" s="21">
        <f t="shared" si="5"/>
        <v>-5.0000000000000058E-2</v>
      </c>
    </row>
    <row r="190" spans="1:6" x14ac:dyDescent="0.25">
      <c r="A190" s="61" t="s">
        <v>1228</v>
      </c>
      <c r="B190" s="61" t="s">
        <v>1229</v>
      </c>
      <c r="C190" s="40">
        <v>2364</v>
      </c>
      <c r="D190" s="40">
        <v>1498.52</v>
      </c>
      <c r="E190" s="40">
        <f t="shared" si="4"/>
        <v>-865.48</v>
      </c>
      <c r="F190" s="21">
        <f t="shared" si="5"/>
        <v>-0.36610829103214892</v>
      </c>
    </row>
    <row r="191" spans="1:6" x14ac:dyDescent="0.25">
      <c r="A191" s="61" t="s">
        <v>1957</v>
      </c>
      <c r="B191" s="61" t="s">
        <v>1958</v>
      </c>
      <c r="C191" s="40">
        <v>2121</v>
      </c>
      <c r="D191" s="40">
        <v>1697.84</v>
      </c>
      <c r="E191" s="40">
        <f t="shared" si="4"/>
        <v>-423.16000000000008</v>
      </c>
      <c r="F191" s="21">
        <f t="shared" si="5"/>
        <v>-0.19950966525223954</v>
      </c>
    </row>
    <row r="192" spans="1:6" ht="28.55" x14ac:dyDescent="0.25">
      <c r="A192" s="61" t="s">
        <v>947</v>
      </c>
      <c r="B192" s="61" t="s">
        <v>948</v>
      </c>
      <c r="C192" s="40">
        <v>1762</v>
      </c>
      <c r="D192" s="40">
        <v>1410.47</v>
      </c>
      <c r="E192" s="40">
        <f t="shared" si="4"/>
        <v>-351.53</v>
      </c>
      <c r="F192" s="21">
        <f t="shared" si="5"/>
        <v>-0.19950624290578886</v>
      </c>
    </row>
    <row r="193" spans="1:6" x14ac:dyDescent="0.25">
      <c r="A193" s="61" t="s">
        <v>352</v>
      </c>
      <c r="B193" s="61" t="s">
        <v>353</v>
      </c>
      <c r="C193" s="40">
        <v>9419</v>
      </c>
      <c r="D193" s="40">
        <v>7539.83</v>
      </c>
      <c r="E193" s="40">
        <f t="shared" si="4"/>
        <v>-1879.17</v>
      </c>
      <c r="F193" s="21">
        <f t="shared" si="5"/>
        <v>-0.19950844038645293</v>
      </c>
    </row>
    <row r="194" spans="1:6" x14ac:dyDescent="0.25">
      <c r="A194" s="61" t="s">
        <v>159</v>
      </c>
      <c r="B194" s="61" t="s">
        <v>160</v>
      </c>
      <c r="C194" s="40">
        <v>5251</v>
      </c>
      <c r="D194" s="40">
        <v>4203.38</v>
      </c>
      <c r="E194" s="40">
        <f t="shared" ref="E194:E257" si="6">D194-C194</f>
        <v>-1047.6199999999999</v>
      </c>
      <c r="F194" s="21">
        <f t="shared" ref="F194:F257" si="7">IFERROR(E194/C194,0)</f>
        <v>-0.19950866501618736</v>
      </c>
    </row>
    <row r="195" spans="1:6" x14ac:dyDescent="0.25">
      <c r="A195" s="61" t="s">
        <v>337</v>
      </c>
      <c r="B195" s="61" t="s">
        <v>338</v>
      </c>
      <c r="C195" s="40">
        <v>2242</v>
      </c>
      <c r="D195" s="40">
        <v>1794.7</v>
      </c>
      <c r="E195" s="40">
        <f t="shared" si="6"/>
        <v>-447.29999999999995</v>
      </c>
      <c r="F195" s="21">
        <f t="shared" si="7"/>
        <v>-0.19950936663693128</v>
      </c>
    </row>
    <row r="196" spans="1:6" x14ac:dyDescent="0.25">
      <c r="A196" s="61" t="s">
        <v>1003</v>
      </c>
      <c r="B196" s="61" t="s">
        <v>1004</v>
      </c>
      <c r="C196" s="40">
        <v>1226</v>
      </c>
      <c r="D196" s="40">
        <v>981.35</v>
      </c>
      <c r="E196" s="40">
        <f t="shared" si="6"/>
        <v>-244.64999999999998</v>
      </c>
      <c r="F196" s="21">
        <f t="shared" si="7"/>
        <v>-0.19955138662316474</v>
      </c>
    </row>
    <row r="197" spans="1:6" ht="28.55" x14ac:dyDescent="0.25">
      <c r="A197" s="61" t="s">
        <v>811</v>
      </c>
      <c r="B197" s="61" t="s">
        <v>812</v>
      </c>
      <c r="C197" s="40">
        <v>2002</v>
      </c>
      <c r="D197" s="40">
        <v>1296</v>
      </c>
      <c r="E197" s="40">
        <f t="shared" si="6"/>
        <v>-706</v>
      </c>
      <c r="F197" s="21">
        <f t="shared" si="7"/>
        <v>-0.35264735264735264</v>
      </c>
    </row>
    <row r="198" spans="1:6" x14ac:dyDescent="0.25">
      <c r="A198" s="61" t="s">
        <v>368</v>
      </c>
      <c r="B198" s="61" t="s">
        <v>369</v>
      </c>
      <c r="C198" s="40">
        <v>10237</v>
      </c>
      <c r="D198" s="40">
        <v>8194.6299999999992</v>
      </c>
      <c r="E198" s="40">
        <f t="shared" si="6"/>
        <v>-2042.3700000000008</v>
      </c>
      <c r="F198" s="21">
        <f t="shared" si="7"/>
        <v>-0.19950864511087241</v>
      </c>
    </row>
    <row r="199" spans="1:6" x14ac:dyDescent="0.25">
      <c r="A199" s="61" t="s">
        <v>1751</v>
      </c>
      <c r="B199" s="61" t="s">
        <v>1752</v>
      </c>
      <c r="C199" s="40">
        <v>506</v>
      </c>
      <c r="D199" s="40">
        <v>480.7</v>
      </c>
      <c r="E199" s="40">
        <f t="shared" si="6"/>
        <v>-25.300000000000011</v>
      </c>
      <c r="F199" s="21">
        <f t="shared" si="7"/>
        <v>-5.0000000000000024E-2</v>
      </c>
    </row>
    <row r="200" spans="1:6" x14ac:dyDescent="0.25">
      <c r="A200" s="61" t="s">
        <v>161</v>
      </c>
      <c r="B200" s="61" t="s">
        <v>162</v>
      </c>
      <c r="C200" s="40">
        <v>3381</v>
      </c>
      <c r="D200" s="40">
        <v>3211.95</v>
      </c>
      <c r="E200" s="40">
        <f t="shared" si="6"/>
        <v>-169.05000000000018</v>
      </c>
      <c r="F200" s="21">
        <f t="shared" si="7"/>
        <v>-5.0000000000000051E-2</v>
      </c>
    </row>
    <row r="201" spans="1:6" x14ac:dyDescent="0.25">
      <c r="A201" s="61" t="s">
        <v>1037</v>
      </c>
      <c r="B201" s="61" t="s">
        <v>1038</v>
      </c>
      <c r="C201" s="40">
        <v>4563</v>
      </c>
      <c r="D201" s="40">
        <v>3447.72</v>
      </c>
      <c r="E201" s="40">
        <f t="shared" si="6"/>
        <v>-1115.2800000000002</v>
      </c>
      <c r="F201" s="21">
        <f t="shared" si="7"/>
        <v>-0.24441814595660755</v>
      </c>
    </row>
    <row r="202" spans="1:6" x14ac:dyDescent="0.25">
      <c r="A202" s="61" t="s">
        <v>1518</v>
      </c>
      <c r="B202" s="61" t="s">
        <v>1519</v>
      </c>
      <c r="C202" s="40">
        <v>2775</v>
      </c>
      <c r="D202" s="40">
        <v>2636.25</v>
      </c>
      <c r="E202" s="40">
        <f t="shared" si="6"/>
        <v>-138.75</v>
      </c>
      <c r="F202" s="21">
        <f t="shared" si="7"/>
        <v>-0.05</v>
      </c>
    </row>
    <row r="203" spans="1:6" x14ac:dyDescent="0.25">
      <c r="A203" s="61" t="s">
        <v>1753</v>
      </c>
      <c r="B203" s="61" t="s">
        <v>1754</v>
      </c>
      <c r="C203" s="40">
        <v>838</v>
      </c>
      <c r="D203" s="40">
        <v>796.1</v>
      </c>
      <c r="E203" s="40">
        <f t="shared" si="6"/>
        <v>-41.899999999999977</v>
      </c>
      <c r="F203" s="21">
        <f t="shared" si="7"/>
        <v>-4.9999999999999975E-2</v>
      </c>
    </row>
    <row r="204" spans="1:6" x14ac:dyDescent="0.25">
      <c r="A204" s="61" t="s">
        <v>1232</v>
      </c>
      <c r="B204" s="61" t="s">
        <v>1233</v>
      </c>
      <c r="C204" s="40">
        <v>469</v>
      </c>
      <c r="D204" s="40">
        <v>445.55</v>
      </c>
      <c r="E204" s="40">
        <f t="shared" si="6"/>
        <v>-23.449999999999989</v>
      </c>
      <c r="F204" s="21">
        <f t="shared" si="7"/>
        <v>-4.9999999999999975E-2</v>
      </c>
    </row>
    <row r="205" spans="1:6" x14ac:dyDescent="0.25">
      <c r="A205" s="61" t="s">
        <v>676</v>
      </c>
      <c r="B205" s="61" t="s">
        <v>677</v>
      </c>
      <c r="C205" s="40">
        <v>8541</v>
      </c>
      <c r="D205" s="40">
        <v>6837.01</v>
      </c>
      <c r="E205" s="40">
        <f t="shared" si="6"/>
        <v>-1703.9899999999998</v>
      </c>
      <c r="F205" s="21">
        <f t="shared" si="7"/>
        <v>-0.19950708347968618</v>
      </c>
    </row>
    <row r="206" spans="1:6" x14ac:dyDescent="0.25">
      <c r="A206" s="61" t="s">
        <v>678</v>
      </c>
      <c r="B206" s="61" t="s">
        <v>679</v>
      </c>
      <c r="C206" s="40">
        <v>1454</v>
      </c>
      <c r="D206" s="40">
        <v>1163.9100000000001</v>
      </c>
      <c r="E206" s="40">
        <f t="shared" si="6"/>
        <v>-290.08999999999992</v>
      </c>
      <c r="F206" s="21">
        <f t="shared" si="7"/>
        <v>-0.19951169188445661</v>
      </c>
    </row>
    <row r="207" spans="1:6" x14ac:dyDescent="0.25">
      <c r="A207" s="61" t="s">
        <v>1236</v>
      </c>
      <c r="B207" s="61" t="s">
        <v>1237</v>
      </c>
      <c r="C207" s="40">
        <v>1470</v>
      </c>
      <c r="D207" s="40">
        <v>1127.6500000000001</v>
      </c>
      <c r="E207" s="40">
        <f t="shared" si="6"/>
        <v>-342.34999999999991</v>
      </c>
      <c r="F207" s="21">
        <f t="shared" si="7"/>
        <v>-0.23289115646258496</v>
      </c>
    </row>
    <row r="208" spans="1:6" ht="28.55" x14ac:dyDescent="0.25">
      <c r="A208" s="61" t="s">
        <v>169</v>
      </c>
      <c r="B208" s="61" t="s">
        <v>170</v>
      </c>
      <c r="C208" s="40">
        <v>5494</v>
      </c>
      <c r="D208" s="40">
        <v>4397.8999999999996</v>
      </c>
      <c r="E208" s="40">
        <f t="shared" si="6"/>
        <v>-1096.1000000000004</v>
      </c>
      <c r="F208" s="21">
        <f t="shared" si="7"/>
        <v>-0.19950855478704047</v>
      </c>
    </row>
    <row r="209" spans="1:6" x14ac:dyDescent="0.25">
      <c r="A209" s="61" t="s">
        <v>1959</v>
      </c>
      <c r="B209" s="61" t="s">
        <v>1960</v>
      </c>
      <c r="C209" s="40">
        <v>1702</v>
      </c>
      <c r="D209" s="40">
        <v>1362.44</v>
      </c>
      <c r="E209" s="40">
        <f t="shared" si="6"/>
        <v>-339.55999999999995</v>
      </c>
      <c r="F209" s="21">
        <f t="shared" si="7"/>
        <v>-0.19950646298472383</v>
      </c>
    </row>
    <row r="210" spans="1:6" ht="28.55" x14ac:dyDescent="0.25">
      <c r="A210" s="61" t="s">
        <v>1961</v>
      </c>
      <c r="B210" s="61" t="s">
        <v>1962</v>
      </c>
      <c r="C210" s="40">
        <v>2526</v>
      </c>
      <c r="D210" s="40">
        <v>2022.05</v>
      </c>
      <c r="E210" s="40">
        <f t="shared" si="6"/>
        <v>-503.95000000000005</v>
      </c>
      <c r="F210" s="21">
        <f t="shared" si="7"/>
        <v>-0.19950514647664294</v>
      </c>
    </row>
    <row r="211" spans="1:6" x14ac:dyDescent="0.25">
      <c r="A211" s="61" t="s">
        <v>931</v>
      </c>
      <c r="B211" s="61" t="s">
        <v>932</v>
      </c>
      <c r="C211" s="40">
        <v>667</v>
      </c>
      <c r="D211" s="40">
        <v>497.1</v>
      </c>
      <c r="E211" s="40">
        <f t="shared" si="6"/>
        <v>-169.89999999999998</v>
      </c>
      <c r="F211" s="21">
        <f t="shared" si="7"/>
        <v>-0.25472263868065964</v>
      </c>
    </row>
    <row r="212" spans="1:6" x14ac:dyDescent="0.25">
      <c r="A212" s="61" t="s">
        <v>1765</v>
      </c>
      <c r="B212" s="61" t="s">
        <v>1766</v>
      </c>
      <c r="C212" s="40">
        <v>614</v>
      </c>
      <c r="D212" s="40">
        <v>583.29999999999995</v>
      </c>
      <c r="E212" s="40">
        <f t="shared" si="6"/>
        <v>-30.700000000000045</v>
      </c>
      <c r="F212" s="21">
        <f t="shared" si="7"/>
        <v>-5.0000000000000072E-2</v>
      </c>
    </row>
    <row r="213" spans="1:6" ht="28.55" x14ac:dyDescent="0.25">
      <c r="A213" s="61" t="s">
        <v>345</v>
      </c>
      <c r="B213" s="61" t="s">
        <v>346</v>
      </c>
      <c r="C213" s="40">
        <v>2476</v>
      </c>
      <c r="D213" s="40">
        <v>1982.03</v>
      </c>
      <c r="E213" s="40">
        <f t="shared" si="6"/>
        <v>-493.97</v>
      </c>
      <c r="F213" s="21">
        <f t="shared" si="7"/>
        <v>-0.19950323101777062</v>
      </c>
    </row>
    <row r="214" spans="1:6" x14ac:dyDescent="0.25">
      <c r="A214" s="61" t="s">
        <v>171</v>
      </c>
      <c r="B214" s="61" t="s">
        <v>172</v>
      </c>
      <c r="C214" s="40">
        <v>3809</v>
      </c>
      <c r="D214" s="40">
        <v>3049.07</v>
      </c>
      <c r="E214" s="40">
        <f t="shared" si="6"/>
        <v>-759.92999999999984</v>
      </c>
      <c r="F214" s="21">
        <f t="shared" si="7"/>
        <v>-0.19950905749540557</v>
      </c>
    </row>
    <row r="215" spans="1:6" x14ac:dyDescent="0.25">
      <c r="A215" s="61" t="s">
        <v>434</v>
      </c>
      <c r="B215" s="61" t="s">
        <v>435</v>
      </c>
      <c r="C215" s="40">
        <v>1118</v>
      </c>
      <c r="D215" s="40">
        <v>894.94</v>
      </c>
      <c r="E215" s="40">
        <f t="shared" si="6"/>
        <v>-223.05999999999995</v>
      </c>
      <c r="F215" s="21">
        <f t="shared" si="7"/>
        <v>-0.19951699463327366</v>
      </c>
    </row>
    <row r="216" spans="1:6" x14ac:dyDescent="0.25">
      <c r="A216" s="61" t="s">
        <v>1963</v>
      </c>
      <c r="B216" s="61" t="s">
        <v>1964</v>
      </c>
      <c r="C216" s="40">
        <v>7071</v>
      </c>
      <c r="D216" s="40">
        <v>6717.45</v>
      </c>
      <c r="E216" s="40">
        <f t="shared" si="6"/>
        <v>-353.55000000000018</v>
      </c>
      <c r="F216" s="21">
        <f t="shared" si="7"/>
        <v>-5.0000000000000024E-2</v>
      </c>
    </row>
    <row r="217" spans="1:6" x14ac:dyDescent="0.25">
      <c r="A217" s="61" t="s">
        <v>173</v>
      </c>
      <c r="B217" s="61" t="s">
        <v>174</v>
      </c>
      <c r="C217" s="40">
        <v>3527</v>
      </c>
      <c r="D217" s="40">
        <v>2823.33</v>
      </c>
      <c r="E217" s="40">
        <f t="shared" si="6"/>
        <v>-703.67000000000007</v>
      </c>
      <c r="F217" s="21">
        <f t="shared" si="7"/>
        <v>-0.19950949815707403</v>
      </c>
    </row>
    <row r="218" spans="1:6" ht="28.55" x14ac:dyDescent="0.25">
      <c r="A218" s="61" t="s">
        <v>177</v>
      </c>
      <c r="B218" s="61" t="s">
        <v>178</v>
      </c>
      <c r="C218" s="40">
        <v>2736</v>
      </c>
      <c r="D218" s="40">
        <v>2190.15</v>
      </c>
      <c r="E218" s="40">
        <f t="shared" si="6"/>
        <v>-545.84999999999991</v>
      </c>
      <c r="F218" s="21">
        <f t="shared" si="7"/>
        <v>-0.1995065789473684</v>
      </c>
    </row>
    <row r="219" spans="1:6" x14ac:dyDescent="0.25">
      <c r="A219" s="61" t="s">
        <v>179</v>
      </c>
      <c r="B219" s="61" t="s">
        <v>180</v>
      </c>
      <c r="C219" s="40">
        <v>6366</v>
      </c>
      <c r="D219" s="40">
        <v>5095.93</v>
      </c>
      <c r="E219" s="40">
        <f t="shared" si="6"/>
        <v>-1270.0699999999997</v>
      </c>
      <c r="F219" s="21">
        <f t="shared" si="7"/>
        <v>-0.19950832547910771</v>
      </c>
    </row>
    <row r="220" spans="1:6" x14ac:dyDescent="0.25">
      <c r="A220" s="61" t="s">
        <v>682</v>
      </c>
      <c r="B220" s="61" t="s">
        <v>683</v>
      </c>
      <c r="C220" s="40">
        <v>2504</v>
      </c>
      <c r="D220" s="40">
        <v>2004.43</v>
      </c>
      <c r="E220" s="40">
        <f t="shared" si="6"/>
        <v>-499.56999999999994</v>
      </c>
      <c r="F220" s="21">
        <f t="shared" si="7"/>
        <v>-0.199508785942492</v>
      </c>
    </row>
    <row r="221" spans="1:6" x14ac:dyDescent="0.25">
      <c r="A221" s="61" t="s">
        <v>1065</v>
      </c>
      <c r="B221" s="61" t="s">
        <v>1066</v>
      </c>
      <c r="C221" s="40">
        <v>3254</v>
      </c>
      <c r="D221" s="40">
        <v>2604.8000000000002</v>
      </c>
      <c r="E221" s="40">
        <f t="shared" si="6"/>
        <v>-649.19999999999982</v>
      </c>
      <c r="F221" s="21">
        <f t="shared" si="7"/>
        <v>-0.19950829748002452</v>
      </c>
    </row>
    <row r="222" spans="1:6" x14ac:dyDescent="0.25">
      <c r="A222" s="61" t="s">
        <v>1067</v>
      </c>
      <c r="B222" s="61" t="s">
        <v>1068</v>
      </c>
      <c r="C222" s="40">
        <v>2149</v>
      </c>
      <c r="D222" s="40">
        <v>1720.26</v>
      </c>
      <c r="E222" s="40">
        <f t="shared" si="6"/>
        <v>-428.74</v>
      </c>
      <c r="F222" s="21">
        <f t="shared" si="7"/>
        <v>-0.1995067473243369</v>
      </c>
    </row>
    <row r="223" spans="1:6" x14ac:dyDescent="0.25">
      <c r="A223" s="61" t="s">
        <v>813</v>
      </c>
      <c r="B223" s="61" t="s">
        <v>814</v>
      </c>
      <c r="C223" s="40">
        <v>2119</v>
      </c>
      <c r="D223" s="40">
        <v>1696.24</v>
      </c>
      <c r="E223" s="40">
        <f t="shared" si="6"/>
        <v>-422.76</v>
      </c>
      <c r="F223" s="21">
        <f t="shared" si="7"/>
        <v>-0.19950920245398773</v>
      </c>
    </row>
    <row r="224" spans="1:6" x14ac:dyDescent="0.25">
      <c r="A224" s="61" t="s">
        <v>185</v>
      </c>
      <c r="B224" s="61" t="s">
        <v>186</v>
      </c>
      <c r="C224" s="40">
        <v>13973</v>
      </c>
      <c r="D224" s="40">
        <v>11185.28</v>
      </c>
      <c r="E224" s="40">
        <f t="shared" si="6"/>
        <v>-2787.7199999999993</v>
      </c>
      <c r="F224" s="21">
        <f t="shared" si="7"/>
        <v>-0.19950762184212406</v>
      </c>
    </row>
    <row r="225" spans="1:6" x14ac:dyDescent="0.25">
      <c r="A225" s="61" t="s">
        <v>833</v>
      </c>
      <c r="B225" s="61" t="s">
        <v>834</v>
      </c>
      <c r="C225" s="40">
        <v>6298</v>
      </c>
      <c r="D225" s="40">
        <v>5041.51</v>
      </c>
      <c r="E225" s="40">
        <f t="shared" si="6"/>
        <v>-1256.4899999999998</v>
      </c>
      <c r="F225" s="21">
        <f t="shared" si="7"/>
        <v>-0.19950619244204507</v>
      </c>
    </row>
    <row r="226" spans="1:6" ht="28.55" x14ac:dyDescent="0.25">
      <c r="A226" s="61" t="s">
        <v>684</v>
      </c>
      <c r="B226" s="61" t="s">
        <v>685</v>
      </c>
      <c r="C226" s="40">
        <v>814</v>
      </c>
      <c r="D226" s="40">
        <v>773.3</v>
      </c>
      <c r="E226" s="40">
        <f t="shared" si="6"/>
        <v>-40.700000000000045</v>
      </c>
      <c r="F226" s="21">
        <f t="shared" si="7"/>
        <v>-5.0000000000000058E-2</v>
      </c>
    </row>
    <row r="227" spans="1:6" x14ac:dyDescent="0.25">
      <c r="A227" s="61" t="s">
        <v>1779</v>
      </c>
      <c r="B227" s="61" t="s">
        <v>1780</v>
      </c>
      <c r="C227" s="40">
        <v>3516</v>
      </c>
      <c r="D227" s="40">
        <v>2814.53</v>
      </c>
      <c r="E227" s="40">
        <f t="shared" si="6"/>
        <v>-701.4699999999998</v>
      </c>
      <c r="F227" s="21">
        <f t="shared" si="7"/>
        <v>-0.19950796359499426</v>
      </c>
    </row>
    <row r="228" spans="1:6" ht="28.55" x14ac:dyDescent="0.25">
      <c r="A228" s="61" t="s">
        <v>1965</v>
      </c>
      <c r="B228" s="61" t="s">
        <v>1966</v>
      </c>
      <c r="C228" s="40">
        <v>2890</v>
      </c>
      <c r="D228" s="40">
        <v>2313.42</v>
      </c>
      <c r="E228" s="40">
        <f t="shared" si="6"/>
        <v>-576.57999999999993</v>
      </c>
      <c r="F228" s="21">
        <f t="shared" si="7"/>
        <v>-0.19950865051903111</v>
      </c>
    </row>
    <row r="229" spans="1:6" x14ac:dyDescent="0.25">
      <c r="A229" s="61" t="s">
        <v>1967</v>
      </c>
      <c r="B229" s="61" t="s">
        <v>1968</v>
      </c>
      <c r="C229" s="40">
        <v>891</v>
      </c>
      <c r="D229" s="40">
        <v>846.45</v>
      </c>
      <c r="E229" s="40">
        <f t="shared" si="6"/>
        <v>-44.549999999999955</v>
      </c>
      <c r="F229" s="21">
        <f t="shared" si="7"/>
        <v>-4.9999999999999947E-2</v>
      </c>
    </row>
    <row r="230" spans="1:6" x14ac:dyDescent="0.25">
      <c r="A230" s="61" t="s">
        <v>686</v>
      </c>
      <c r="B230" s="61" t="s">
        <v>687</v>
      </c>
      <c r="C230" s="40">
        <v>793</v>
      </c>
      <c r="D230" s="40">
        <v>753.35</v>
      </c>
      <c r="E230" s="40">
        <f t="shared" si="6"/>
        <v>-39.649999999999977</v>
      </c>
      <c r="F230" s="21">
        <f t="shared" si="7"/>
        <v>-4.9999999999999968E-2</v>
      </c>
    </row>
    <row r="231" spans="1:6" x14ac:dyDescent="0.25">
      <c r="A231" s="61" t="s">
        <v>1969</v>
      </c>
      <c r="B231" s="61" t="s">
        <v>1970</v>
      </c>
      <c r="C231" s="40">
        <v>1280</v>
      </c>
      <c r="D231" s="40">
        <v>1216</v>
      </c>
      <c r="E231" s="40">
        <f t="shared" si="6"/>
        <v>-64</v>
      </c>
      <c r="F231" s="21">
        <f t="shared" si="7"/>
        <v>-0.05</v>
      </c>
    </row>
    <row r="232" spans="1:6" x14ac:dyDescent="0.25">
      <c r="A232" s="61" t="s">
        <v>1783</v>
      </c>
      <c r="B232" s="61" t="s">
        <v>1784</v>
      </c>
      <c r="C232" s="40">
        <v>1369</v>
      </c>
      <c r="D232" s="40">
        <v>1300.55</v>
      </c>
      <c r="E232" s="40">
        <f t="shared" si="6"/>
        <v>-68.450000000000045</v>
      </c>
      <c r="F232" s="21">
        <f t="shared" si="7"/>
        <v>-5.0000000000000031E-2</v>
      </c>
    </row>
    <row r="233" spans="1:6" ht="28.55" x14ac:dyDescent="0.25">
      <c r="A233" s="61" t="s">
        <v>1526</v>
      </c>
      <c r="B233" s="61" t="s">
        <v>1527</v>
      </c>
      <c r="C233" s="40">
        <v>6013</v>
      </c>
      <c r="D233" s="40">
        <v>4813.37</v>
      </c>
      <c r="E233" s="40">
        <f t="shared" si="6"/>
        <v>-1199.6300000000001</v>
      </c>
      <c r="F233" s="21">
        <f t="shared" si="7"/>
        <v>-0.19950607018127392</v>
      </c>
    </row>
    <row r="234" spans="1:6" x14ac:dyDescent="0.25">
      <c r="A234" s="61" t="s">
        <v>191</v>
      </c>
      <c r="B234" s="61" t="s">
        <v>192</v>
      </c>
      <c r="C234" s="40">
        <v>5204</v>
      </c>
      <c r="D234" s="40">
        <v>4165.7700000000004</v>
      </c>
      <c r="E234" s="40">
        <f t="shared" si="6"/>
        <v>-1038.2299999999996</v>
      </c>
      <c r="F234" s="21">
        <f t="shared" si="7"/>
        <v>-0.19950614911606449</v>
      </c>
    </row>
    <row r="235" spans="1:6" x14ac:dyDescent="0.25">
      <c r="A235" s="61" t="s">
        <v>1039</v>
      </c>
      <c r="B235" s="61" t="s">
        <v>1040</v>
      </c>
      <c r="C235" s="40">
        <v>6099</v>
      </c>
      <c r="D235" s="40">
        <v>4882.2</v>
      </c>
      <c r="E235" s="40">
        <f t="shared" si="6"/>
        <v>-1216.8000000000002</v>
      </c>
      <c r="F235" s="21">
        <f t="shared" si="7"/>
        <v>-0.19950811608460406</v>
      </c>
    </row>
    <row r="236" spans="1:6" x14ac:dyDescent="0.25">
      <c r="A236" s="61" t="s">
        <v>404</v>
      </c>
      <c r="B236" s="61" t="s">
        <v>405</v>
      </c>
      <c r="C236" s="40">
        <v>8437</v>
      </c>
      <c r="D236" s="40">
        <v>6753.75</v>
      </c>
      <c r="E236" s="40">
        <f t="shared" si="6"/>
        <v>-1683.25</v>
      </c>
      <c r="F236" s="21">
        <f t="shared" si="7"/>
        <v>-0.19950811899964443</v>
      </c>
    </row>
    <row r="237" spans="1:6" ht="28.55" x14ac:dyDescent="0.25">
      <c r="A237" s="61" t="s">
        <v>849</v>
      </c>
      <c r="B237" s="61" t="s">
        <v>850</v>
      </c>
      <c r="C237" s="40">
        <v>2563</v>
      </c>
      <c r="D237" s="40">
        <v>1844.34</v>
      </c>
      <c r="E237" s="40">
        <f t="shared" si="6"/>
        <v>-718.66000000000008</v>
      </c>
      <c r="F237" s="21">
        <f t="shared" si="7"/>
        <v>-0.28039797112758491</v>
      </c>
    </row>
    <row r="238" spans="1:6" x14ac:dyDescent="0.25">
      <c r="A238" s="61" t="s">
        <v>865</v>
      </c>
      <c r="B238" s="61" t="s">
        <v>866</v>
      </c>
      <c r="C238" s="40">
        <v>1001</v>
      </c>
      <c r="D238" s="40">
        <v>578.76</v>
      </c>
      <c r="E238" s="40">
        <f t="shared" si="6"/>
        <v>-422.24</v>
      </c>
      <c r="F238" s="21">
        <f t="shared" si="7"/>
        <v>-0.42181818181818181</v>
      </c>
    </row>
    <row r="239" spans="1:6" x14ac:dyDescent="0.25">
      <c r="A239" s="61" t="s">
        <v>867</v>
      </c>
      <c r="B239" s="61" t="s">
        <v>868</v>
      </c>
      <c r="C239" s="40">
        <v>3079</v>
      </c>
      <c r="D239" s="40">
        <v>2116.4899999999998</v>
      </c>
      <c r="E239" s="40">
        <f t="shared" si="6"/>
        <v>-962.51000000000022</v>
      </c>
      <c r="F239" s="21">
        <f t="shared" si="7"/>
        <v>-0.31260474179928555</v>
      </c>
    </row>
    <row r="240" spans="1:6" x14ac:dyDescent="0.25">
      <c r="A240" s="61" t="s">
        <v>193</v>
      </c>
      <c r="B240" s="61" t="s">
        <v>194</v>
      </c>
      <c r="C240" s="40">
        <v>12420</v>
      </c>
      <c r="D240" s="40">
        <v>9942.11</v>
      </c>
      <c r="E240" s="40">
        <f t="shared" si="6"/>
        <v>-2477.8899999999994</v>
      </c>
      <c r="F240" s="21">
        <f t="shared" si="7"/>
        <v>-0.19950805152979062</v>
      </c>
    </row>
    <row r="241" spans="1:6" x14ac:dyDescent="0.25">
      <c r="A241" s="61" t="s">
        <v>1528</v>
      </c>
      <c r="B241" s="61" t="s">
        <v>1529</v>
      </c>
      <c r="C241" s="40">
        <v>1026</v>
      </c>
      <c r="D241" s="40">
        <v>635.58000000000004</v>
      </c>
      <c r="E241" s="40">
        <f t="shared" si="6"/>
        <v>-390.41999999999996</v>
      </c>
      <c r="F241" s="21">
        <f t="shared" si="7"/>
        <v>-0.38052631578947366</v>
      </c>
    </row>
    <row r="242" spans="1:6" x14ac:dyDescent="0.25">
      <c r="A242" s="61" t="s">
        <v>195</v>
      </c>
      <c r="B242" s="61" t="s">
        <v>196</v>
      </c>
      <c r="C242" s="40">
        <v>5338</v>
      </c>
      <c r="D242" s="40">
        <v>4273.03</v>
      </c>
      <c r="E242" s="40">
        <f t="shared" si="6"/>
        <v>-1064.9700000000003</v>
      </c>
      <c r="F242" s="21">
        <f t="shared" si="7"/>
        <v>-0.19950730610715628</v>
      </c>
    </row>
    <row r="243" spans="1:6" x14ac:dyDescent="0.25">
      <c r="A243" s="61" t="s">
        <v>197</v>
      </c>
      <c r="B243" s="61" t="s">
        <v>198</v>
      </c>
      <c r="C243" s="40">
        <v>1740</v>
      </c>
      <c r="D243" s="40">
        <v>1392.86</v>
      </c>
      <c r="E243" s="40">
        <f t="shared" si="6"/>
        <v>-347.1400000000001</v>
      </c>
      <c r="F243" s="21">
        <f t="shared" si="7"/>
        <v>-0.19950574712643684</v>
      </c>
    </row>
    <row r="244" spans="1:6" x14ac:dyDescent="0.25">
      <c r="A244" s="61" t="s">
        <v>690</v>
      </c>
      <c r="B244" s="61" t="s">
        <v>691</v>
      </c>
      <c r="C244" s="40">
        <v>721</v>
      </c>
      <c r="D244" s="40">
        <v>684.95</v>
      </c>
      <c r="E244" s="40">
        <f t="shared" si="6"/>
        <v>-36.049999999999955</v>
      </c>
      <c r="F244" s="21">
        <f t="shared" si="7"/>
        <v>-4.999999999999994E-2</v>
      </c>
    </row>
    <row r="245" spans="1:6" ht="28.55" x14ac:dyDescent="0.25">
      <c r="A245" s="61" t="s">
        <v>692</v>
      </c>
      <c r="B245" s="61" t="s">
        <v>693</v>
      </c>
      <c r="C245" s="40">
        <v>2057</v>
      </c>
      <c r="D245" s="40">
        <v>1954.15</v>
      </c>
      <c r="E245" s="40">
        <f t="shared" si="6"/>
        <v>-102.84999999999991</v>
      </c>
      <c r="F245" s="21">
        <f t="shared" si="7"/>
        <v>-4.9999999999999954E-2</v>
      </c>
    </row>
    <row r="246" spans="1:6" x14ac:dyDescent="0.25">
      <c r="A246" s="61" t="s">
        <v>199</v>
      </c>
      <c r="B246" s="61" t="s">
        <v>200</v>
      </c>
      <c r="C246" s="40">
        <v>927</v>
      </c>
      <c r="D246" s="40">
        <v>742.06</v>
      </c>
      <c r="E246" s="40">
        <f t="shared" si="6"/>
        <v>-184.94000000000005</v>
      </c>
      <c r="F246" s="21">
        <f t="shared" si="7"/>
        <v>-0.19950377562028054</v>
      </c>
    </row>
    <row r="247" spans="1:6" x14ac:dyDescent="0.25">
      <c r="A247" s="61" t="s">
        <v>1254</v>
      </c>
      <c r="B247" s="61" t="s">
        <v>1255</v>
      </c>
      <c r="C247" s="40">
        <v>899</v>
      </c>
      <c r="D247" s="40">
        <v>711.55</v>
      </c>
      <c r="E247" s="40">
        <f t="shared" si="6"/>
        <v>-187.45000000000005</v>
      </c>
      <c r="F247" s="21">
        <f t="shared" si="7"/>
        <v>-0.20850945494994444</v>
      </c>
    </row>
    <row r="248" spans="1:6" x14ac:dyDescent="0.25">
      <c r="A248" s="61" t="s">
        <v>207</v>
      </c>
      <c r="B248" s="61" t="s">
        <v>208</v>
      </c>
      <c r="C248" s="40">
        <v>2987</v>
      </c>
      <c r="D248" s="40">
        <v>2391.0700000000002</v>
      </c>
      <c r="E248" s="40">
        <f t="shared" si="6"/>
        <v>-595.92999999999984</v>
      </c>
      <c r="F248" s="21">
        <f t="shared" si="7"/>
        <v>-0.19950786742551049</v>
      </c>
    </row>
    <row r="249" spans="1:6" x14ac:dyDescent="0.25">
      <c r="A249" s="61" t="s">
        <v>1256</v>
      </c>
      <c r="B249" s="61" t="s">
        <v>1257</v>
      </c>
      <c r="C249" s="40">
        <v>5246</v>
      </c>
      <c r="D249" s="40">
        <v>3695.07</v>
      </c>
      <c r="E249" s="40">
        <f t="shared" si="6"/>
        <v>-1550.9299999999998</v>
      </c>
      <c r="F249" s="21">
        <f t="shared" si="7"/>
        <v>-0.29564048799085013</v>
      </c>
    </row>
    <row r="250" spans="1:6" ht="28.55" x14ac:dyDescent="0.25">
      <c r="A250" s="61" t="s">
        <v>319</v>
      </c>
      <c r="B250" s="61" t="s">
        <v>320</v>
      </c>
      <c r="C250" s="40">
        <v>891</v>
      </c>
      <c r="D250" s="40">
        <v>691.63</v>
      </c>
      <c r="E250" s="40">
        <f t="shared" si="6"/>
        <v>-199.37</v>
      </c>
      <c r="F250" s="21">
        <f t="shared" si="7"/>
        <v>-0.22375982042648709</v>
      </c>
    </row>
    <row r="251" spans="1:6" ht="28.55" x14ac:dyDescent="0.25">
      <c r="A251" s="61" t="s">
        <v>815</v>
      </c>
      <c r="B251" s="61" t="s">
        <v>816</v>
      </c>
      <c r="C251" s="40">
        <v>1722</v>
      </c>
      <c r="D251" s="40">
        <v>1195.1300000000001</v>
      </c>
      <c r="E251" s="40">
        <f t="shared" si="6"/>
        <v>-526.86999999999989</v>
      </c>
      <c r="F251" s="21">
        <f t="shared" si="7"/>
        <v>-0.30596399535423918</v>
      </c>
    </row>
    <row r="252" spans="1:6" ht="28.55" x14ac:dyDescent="0.25">
      <c r="A252" s="61" t="s">
        <v>1170</v>
      </c>
      <c r="B252" s="61" t="s">
        <v>1171</v>
      </c>
      <c r="C252" s="40">
        <v>2945</v>
      </c>
      <c r="D252" s="40">
        <v>1727.3</v>
      </c>
      <c r="E252" s="40">
        <f t="shared" si="6"/>
        <v>-1217.7</v>
      </c>
      <c r="F252" s="21">
        <f t="shared" si="7"/>
        <v>-0.41348047538200339</v>
      </c>
    </row>
    <row r="253" spans="1:6" ht="28.55" x14ac:dyDescent="0.25">
      <c r="A253" s="61" t="s">
        <v>1260</v>
      </c>
      <c r="B253" s="61" t="s">
        <v>1261</v>
      </c>
      <c r="C253" s="40">
        <v>745</v>
      </c>
      <c r="D253" s="40">
        <v>551.54999999999995</v>
      </c>
      <c r="E253" s="40">
        <f t="shared" si="6"/>
        <v>-193.45000000000005</v>
      </c>
      <c r="F253" s="21">
        <f t="shared" si="7"/>
        <v>-0.25966442953020141</v>
      </c>
    </row>
    <row r="254" spans="1:6" ht="28.55" x14ac:dyDescent="0.25">
      <c r="A254" s="61" t="s">
        <v>889</v>
      </c>
      <c r="B254" s="61" t="s">
        <v>890</v>
      </c>
      <c r="C254" s="40">
        <v>1106</v>
      </c>
      <c r="D254" s="40">
        <v>515.52</v>
      </c>
      <c r="E254" s="40">
        <f t="shared" si="6"/>
        <v>-590.48</v>
      </c>
      <c r="F254" s="21">
        <f t="shared" si="7"/>
        <v>-0.53388788426763112</v>
      </c>
    </row>
    <row r="255" spans="1:6" x14ac:dyDescent="0.25">
      <c r="A255" s="61" t="s">
        <v>402</v>
      </c>
      <c r="B255" s="61" t="s">
        <v>403</v>
      </c>
      <c r="C255" s="40">
        <v>7477</v>
      </c>
      <c r="D255" s="40">
        <v>7103.15</v>
      </c>
      <c r="E255" s="40">
        <f t="shared" si="6"/>
        <v>-373.85000000000036</v>
      </c>
      <c r="F255" s="21">
        <f t="shared" si="7"/>
        <v>-5.0000000000000051E-2</v>
      </c>
    </row>
    <row r="256" spans="1:6" ht="28.55" x14ac:dyDescent="0.25">
      <c r="A256" s="61" t="s">
        <v>335</v>
      </c>
      <c r="B256" s="61" t="s">
        <v>336</v>
      </c>
      <c r="C256" s="40">
        <v>8320</v>
      </c>
      <c r="D256" s="40">
        <v>6660.1</v>
      </c>
      <c r="E256" s="40">
        <f t="shared" si="6"/>
        <v>-1659.8999999999996</v>
      </c>
      <c r="F256" s="21">
        <f t="shared" si="7"/>
        <v>-0.19950721153846149</v>
      </c>
    </row>
    <row r="257" spans="1:6" x14ac:dyDescent="0.25">
      <c r="A257" s="61" t="s">
        <v>853</v>
      </c>
      <c r="B257" s="61" t="s">
        <v>854</v>
      </c>
      <c r="C257" s="40">
        <v>9206</v>
      </c>
      <c r="D257" s="40">
        <v>7369.34</v>
      </c>
      <c r="E257" s="40">
        <f t="shared" si="6"/>
        <v>-1836.6599999999999</v>
      </c>
      <c r="F257" s="21">
        <f t="shared" si="7"/>
        <v>-0.1995068433630241</v>
      </c>
    </row>
    <row r="258" spans="1:6" ht="28.55" x14ac:dyDescent="0.25">
      <c r="A258" s="61" t="s">
        <v>869</v>
      </c>
      <c r="B258" s="61" t="s">
        <v>870</v>
      </c>
      <c r="C258" s="40">
        <v>1912</v>
      </c>
      <c r="D258" s="40">
        <v>1344.02</v>
      </c>
      <c r="E258" s="40">
        <f t="shared" ref="E258:E321" si="8">D258-C258</f>
        <v>-567.98</v>
      </c>
      <c r="F258" s="21">
        <f t="shared" ref="F258:F321" si="9">IFERROR(E258/C258,0)</f>
        <v>-0.29706066945606696</v>
      </c>
    </row>
    <row r="259" spans="1:6" x14ac:dyDescent="0.25">
      <c r="A259" s="61" t="s">
        <v>1971</v>
      </c>
      <c r="B259" s="61" t="s">
        <v>1972</v>
      </c>
      <c r="C259" s="40">
        <v>937</v>
      </c>
      <c r="D259" s="40">
        <v>890.15</v>
      </c>
      <c r="E259" s="40">
        <f t="shared" si="8"/>
        <v>-46.850000000000023</v>
      </c>
      <c r="F259" s="21">
        <f t="shared" si="9"/>
        <v>-5.0000000000000024E-2</v>
      </c>
    </row>
    <row r="260" spans="1:6" x14ac:dyDescent="0.25">
      <c r="A260" s="61" t="s">
        <v>700</v>
      </c>
      <c r="B260" s="61" t="s">
        <v>701</v>
      </c>
      <c r="C260" s="40">
        <v>1502</v>
      </c>
      <c r="D260" s="40">
        <v>1426.9</v>
      </c>
      <c r="E260" s="40">
        <f t="shared" si="8"/>
        <v>-75.099999999999909</v>
      </c>
      <c r="F260" s="21">
        <f t="shared" si="9"/>
        <v>-4.999999999999994E-2</v>
      </c>
    </row>
    <row r="261" spans="1:6" x14ac:dyDescent="0.25">
      <c r="A261" s="61" t="s">
        <v>1145</v>
      </c>
      <c r="B261" s="61" t="s">
        <v>1146</v>
      </c>
      <c r="C261" s="40">
        <v>2554</v>
      </c>
      <c r="D261" s="40">
        <v>2426.3000000000002</v>
      </c>
      <c r="E261" s="40">
        <f t="shared" si="8"/>
        <v>-127.69999999999982</v>
      </c>
      <c r="F261" s="21">
        <f t="shared" si="9"/>
        <v>-4.9999999999999926E-2</v>
      </c>
    </row>
    <row r="262" spans="1:6" ht="28.55" x14ac:dyDescent="0.25">
      <c r="A262" s="61" t="s">
        <v>1153</v>
      </c>
      <c r="B262" s="61" t="s">
        <v>1154</v>
      </c>
      <c r="C262" s="40">
        <v>1056</v>
      </c>
      <c r="D262" s="40">
        <v>818.1</v>
      </c>
      <c r="E262" s="40">
        <f t="shared" si="8"/>
        <v>-237.89999999999998</v>
      </c>
      <c r="F262" s="21">
        <f t="shared" si="9"/>
        <v>-0.22528409090909088</v>
      </c>
    </row>
    <row r="263" spans="1:6" x14ac:dyDescent="0.25">
      <c r="A263" s="61" t="s">
        <v>871</v>
      </c>
      <c r="B263" s="61" t="s">
        <v>872</v>
      </c>
      <c r="C263" s="40">
        <v>1794</v>
      </c>
      <c r="D263" s="40">
        <v>1254.3699999999999</v>
      </c>
      <c r="E263" s="40">
        <f t="shared" si="8"/>
        <v>-539.63000000000011</v>
      </c>
      <c r="F263" s="21">
        <f t="shared" si="9"/>
        <v>-0.30079710144927541</v>
      </c>
    </row>
    <row r="264" spans="1:6" x14ac:dyDescent="0.25">
      <c r="A264" s="61" t="s">
        <v>1421</v>
      </c>
      <c r="B264" s="61" t="s">
        <v>1422</v>
      </c>
      <c r="C264" s="40">
        <v>1219</v>
      </c>
      <c r="D264" s="40">
        <v>1158.05</v>
      </c>
      <c r="E264" s="40">
        <f t="shared" si="8"/>
        <v>-60.950000000000045</v>
      </c>
      <c r="F264" s="21">
        <f t="shared" si="9"/>
        <v>-5.0000000000000037E-2</v>
      </c>
    </row>
    <row r="265" spans="1:6" x14ac:dyDescent="0.25">
      <c r="A265" s="61" t="s">
        <v>1423</v>
      </c>
      <c r="B265" s="61" t="s">
        <v>1424</v>
      </c>
      <c r="C265" s="40">
        <v>1439</v>
      </c>
      <c r="D265" s="40">
        <v>1367.05</v>
      </c>
      <c r="E265" s="40">
        <f t="shared" si="8"/>
        <v>-71.950000000000045</v>
      </c>
      <c r="F265" s="21">
        <f t="shared" si="9"/>
        <v>-5.0000000000000031E-2</v>
      </c>
    </row>
    <row r="266" spans="1:6" x14ac:dyDescent="0.25">
      <c r="A266" s="61" t="s">
        <v>530</v>
      </c>
      <c r="B266" s="61" t="s">
        <v>531</v>
      </c>
      <c r="C266" s="40">
        <v>2358</v>
      </c>
      <c r="D266" s="40">
        <v>1887.55</v>
      </c>
      <c r="E266" s="40">
        <f t="shared" si="8"/>
        <v>-470.45000000000005</v>
      </c>
      <c r="F266" s="21">
        <f t="shared" si="9"/>
        <v>-0.1995122985581001</v>
      </c>
    </row>
    <row r="267" spans="1:6" x14ac:dyDescent="0.25">
      <c r="A267" s="61" t="s">
        <v>213</v>
      </c>
      <c r="B267" s="61" t="s">
        <v>214</v>
      </c>
      <c r="C267" s="40">
        <v>4621</v>
      </c>
      <c r="D267" s="40">
        <v>3699.08</v>
      </c>
      <c r="E267" s="40">
        <f t="shared" si="8"/>
        <v>-921.92000000000007</v>
      </c>
      <c r="F267" s="21">
        <f t="shared" si="9"/>
        <v>-0.19950660030296474</v>
      </c>
    </row>
    <row r="268" spans="1:6" x14ac:dyDescent="0.25">
      <c r="A268" s="61" t="s">
        <v>219</v>
      </c>
      <c r="B268" s="61" t="s">
        <v>705</v>
      </c>
      <c r="C268" s="40">
        <v>1092</v>
      </c>
      <c r="D268" s="40">
        <v>874.13</v>
      </c>
      <c r="E268" s="40">
        <f t="shared" si="8"/>
        <v>-217.87</v>
      </c>
      <c r="F268" s="21">
        <f t="shared" si="9"/>
        <v>-0.19951465201465202</v>
      </c>
    </row>
    <row r="269" spans="1:6" x14ac:dyDescent="0.25">
      <c r="A269" s="61" t="s">
        <v>949</v>
      </c>
      <c r="B269" s="61" t="s">
        <v>950</v>
      </c>
      <c r="C269" s="40">
        <v>12039</v>
      </c>
      <c r="D269" s="40">
        <v>9637.1299999999992</v>
      </c>
      <c r="E269" s="40">
        <f t="shared" si="8"/>
        <v>-2401.8700000000008</v>
      </c>
      <c r="F269" s="21">
        <f t="shared" si="9"/>
        <v>-0.19950743417227351</v>
      </c>
    </row>
    <row r="270" spans="1:6" x14ac:dyDescent="0.25">
      <c r="A270" s="61" t="s">
        <v>1973</v>
      </c>
      <c r="B270" s="61" t="s">
        <v>1974</v>
      </c>
      <c r="C270" s="40">
        <v>2834</v>
      </c>
      <c r="D270" s="40">
        <v>2692.3</v>
      </c>
      <c r="E270" s="40">
        <f t="shared" si="8"/>
        <v>-141.69999999999982</v>
      </c>
      <c r="F270" s="21">
        <f t="shared" si="9"/>
        <v>-4.9999999999999933E-2</v>
      </c>
    </row>
    <row r="271" spans="1:6" x14ac:dyDescent="0.25">
      <c r="A271" s="61" t="s">
        <v>229</v>
      </c>
      <c r="B271" s="61" t="s">
        <v>1161</v>
      </c>
      <c r="C271" s="40">
        <v>4215</v>
      </c>
      <c r="D271" s="40">
        <v>3374.07</v>
      </c>
      <c r="E271" s="40">
        <f t="shared" si="8"/>
        <v>-840.92999999999984</v>
      </c>
      <c r="F271" s="21">
        <f t="shared" si="9"/>
        <v>-0.19950889679715297</v>
      </c>
    </row>
    <row r="272" spans="1:6" x14ac:dyDescent="0.25">
      <c r="A272" s="61" t="s">
        <v>1813</v>
      </c>
      <c r="B272" s="61" t="s">
        <v>1814</v>
      </c>
      <c r="C272" s="40">
        <v>2825</v>
      </c>
      <c r="D272" s="40">
        <v>2261.39</v>
      </c>
      <c r="E272" s="40">
        <f t="shared" si="8"/>
        <v>-563.61000000000013</v>
      </c>
      <c r="F272" s="21">
        <f t="shared" si="9"/>
        <v>-0.19950796460176995</v>
      </c>
    </row>
    <row r="273" spans="1:6" ht="28.55" x14ac:dyDescent="0.25">
      <c r="A273" s="61" t="s">
        <v>1975</v>
      </c>
      <c r="B273" s="61" t="s">
        <v>1976</v>
      </c>
      <c r="C273" s="40">
        <v>27133</v>
      </c>
      <c r="D273" s="40">
        <v>21719.75</v>
      </c>
      <c r="E273" s="40">
        <f t="shared" si="8"/>
        <v>-5413.25</v>
      </c>
      <c r="F273" s="21">
        <f t="shared" si="9"/>
        <v>-0.19950797921350386</v>
      </c>
    </row>
    <row r="274" spans="1:6" x14ac:dyDescent="0.25">
      <c r="A274" s="61" t="s">
        <v>708</v>
      </c>
      <c r="B274" s="61" t="s">
        <v>709</v>
      </c>
      <c r="C274" s="40">
        <v>1012</v>
      </c>
      <c r="D274" s="40">
        <v>961.4</v>
      </c>
      <c r="E274" s="40">
        <f t="shared" si="8"/>
        <v>-50.600000000000023</v>
      </c>
      <c r="F274" s="21">
        <f t="shared" si="9"/>
        <v>-5.0000000000000024E-2</v>
      </c>
    </row>
    <row r="275" spans="1:6" x14ac:dyDescent="0.25">
      <c r="A275" s="61" t="s">
        <v>839</v>
      </c>
      <c r="B275" s="61" t="s">
        <v>840</v>
      </c>
      <c r="C275" s="40">
        <v>665</v>
      </c>
      <c r="D275" s="40">
        <v>631.75</v>
      </c>
      <c r="E275" s="40">
        <f t="shared" si="8"/>
        <v>-33.25</v>
      </c>
      <c r="F275" s="21">
        <f t="shared" si="9"/>
        <v>-0.05</v>
      </c>
    </row>
    <row r="276" spans="1:6" ht="28.55" x14ac:dyDescent="0.25">
      <c r="A276" s="61" t="s">
        <v>712</v>
      </c>
      <c r="B276" s="61" t="s">
        <v>713</v>
      </c>
      <c r="C276" s="40">
        <v>3243</v>
      </c>
      <c r="D276" s="40">
        <v>2595.9899999999998</v>
      </c>
      <c r="E276" s="40">
        <f t="shared" si="8"/>
        <v>-647.01000000000022</v>
      </c>
      <c r="F276" s="21">
        <f t="shared" si="9"/>
        <v>-0.1995097132284922</v>
      </c>
    </row>
    <row r="277" spans="1:6" x14ac:dyDescent="0.25">
      <c r="A277" s="61" t="s">
        <v>1977</v>
      </c>
      <c r="B277" s="61" t="s">
        <v>1978</v>
      </c>
      <c r="C277" s="40">
        <v>4270</v>
      </c>
      <c r="D277" s="40">
        <v>3418.1</v>
      </c>
      <c r="E277" s="40">
        <f t="shared" si="8"/>
        <v>-851.90000000000009</v>
      </c>
      <c r="F277" s="21">
        <f t="shared" si="9"/>
        <v>-0.19950819672131151</v>
      </c>
    </row>
    <row r="278" spans="1:6" x14ac:dyDescent="0.25">
      <c r="A278" s="61" t="s">
        <v>327</v>
      </c>
      <c r="B278" s="61" t="s">
        <v>328</v>
      </c>
      <c r="C278" s="40">
        <v>1113</v>
      </c>
      <c r="D278" s="40">
        <v>1057.3499999999999</v>
      </c>
      <c r="E278" s="40">
        <f t="shared" si="8"/>
        <v>-55.650000000000091</v>
      </c>
      <c r="F278" s="21">
        <f t="shared" si="9"/>
        <v>-5.0000000000000079E-2</v>
      </c>
    </row>
    <row r="279" spans="1:6" x14ac:dyDescent="0.25">
      <c r="A279" s="61" t="s">
        <v>879</v>
      </c>
      <c r="B279" s="61" t="s">
        <v>880</v>
      </c>
      <c r="C279" s="40">
        <v>2783</v>
      </c>
      <c r="D279" s="40">
        <v>1664.23</v>
      </c>
      <c r="E279" s="40">
        <f t="shared" si="8"/>
        <v>-1118.77</v>
      </c>
      <c r="F279" s="21">
        <f t="shared" si="9"/>
        <v>-0.40200143729787996</v>
      </c>
    </row>
    <row r="280" spans="1:6" x14ac:dyDescent="0.25">
      <c r="A280" s="61" t="s">
        <v>714</v>
      </c>
      <c r="B280" s="61" t="s">
        <v>715</v>
      </c>
      <c r="C280" s="40">
        <v>2023</v>
      </c>
      <c r="D280" s="40">
        <v>1619.4</v>
      </c>
      <c r="E280" s="40">
        <f t="shared" si="8"/>
        <v>-403.59999999999991</v>
      </c>
      <c r="F280" s="21">
        <f t="shared" si="9"/>
        <v>-0.19950568462679186</v>
      </c>
    </row>
    <row r="281" spans="1:6" x14ac:dyDescent="0.25">
      <c r="A281" s="61" t="s">
        <v>1979</v>
      </c>
      <c r="B281" s="61" t="s">
        <v>1980</v>
      </c>
      <c r="C281" s="40">
        <v>1987</v>
      </c>
      <c r="D281" s="40">
        <v>1887.65</v>
      </c>
      <c r="E281" s="40">
        <f t="shared" si="8"/>
        <v>-99.349999999999909</v>
      </c>
      <c r="F281" s="21">
        <f t="shared" si="9"/>
        <v>-4.9999999999999954E-2</v>
      </c>
    </row>
    <row r="282" spans="1:6" x14ac:dyDescent="0.25">
      <c r="A282" s="61" t="s">
        <v>1981</v>
      </c>
      <c r="B282" s="61" t="s">
        <v>1982</v>
      </c>
      <c r="C282" s="40">
        <v>1015</v>
      </c>
      <c r="D282" s="40">
        <v>964.25</v>
      </c>
      <c r="E282" s="40">
        <f t="shared" si="8"/>
        <v>-50.75</v>
      </c>
      <c r="F282" s="21">
        <f t="shared" si="9"/>
        <v>-0.05</v>
      </c>
    </row>
    <row r="283" spans="1:6" x14ac:dyDescent="0.25">
      <c r="A283" s="61" t="s">
        <v>575</v>
      </c>
      <c r="B283" s="61" t="s">
        <v>576</v>
      </c>
      <c r="C283" s="40">
        <v>2577</v>
      </c>
      <c r="D283" s="40">
        <v>4493.1099999999997</v>
      </c>
      <c r="E283" s="40">
        <f t="shared" si="8"/>
        <v>1916.1099999999997</v>
      </c>
      <c r="F283" s="21">
        <f t="shared" si="9"/>
        <v>0.74354287931703522</v>
      </c>
    </row>
    <row r="284" spans="1:6" x14ac:dyDescent="0.25">
      <c r="A284" s="61" t="s">
        <v>969</v>
      </c>
      <c r="B284" s="61" t="s">
        <v>970</v>
      </c>
      <c r="C284" s="40">
        <v>2932</v>
      </c>
      <c r="D284" s="40">
        <v>2347.0500000000002</v>
      </c>
      <c r="E284" s="40">
        <f t="shared" si="8"/>
        <v>-584.94999999999982</v>
      </c>
      <c r="F284" s="21">
        <f t="shared" si="9"/>
        <v>-0.19950545702592082</v>
      </c>
    </row>
    <row r="285" spans="1:6" x14ac:dyDescent="0.25">
      <c r="A285" s="61" t="s">
        <v>971</v>
      </c>
      <c r="B285" s="61" t="s">
        <v>972</v>
      </c>
      <c r="C285" s="40">
        <v>6604</v>
      </c>
      <c r="D285" s="40">
        <v>5286.46</v>
      </c>
      <c r="E285" s="40">
        <f t="shared" si="8"/>
        <v>-1317.54</v>
      </c>
      <c r="F285" s="21">
        <f t="shared" si="9"/>
        <v>-0.19950635978195033</v>
      </c>
    </row>
    <row r="286" spans="1:6" x14ac:dyDescent="0.25">
      <c r="A286" s="61" t="s">
        <v>716</v>
      </c>
      <c r="B286" s="61" t="s">
        <v>717</v>
      </c>
      <c r="C286" s="40">
        <v>2399</v>
      </c>
      <c r="D286" s="40">
        <v>2279.0500000000002</v>
      </c>
      <c r="E286" s="40">
        <f t="shared" si="8"/>
        <v>-119.94999999999982</v>
      </c>
      <c r="F286" s="21">
        <f t="shared" si="9"/>
        <v>-4.9999999999999926E-2</v>
      </c>
    </row>
    <row r="287" spans="1:6" x14ac:dyDescent="0.25">
      <c r="A287" s="61" t="s">
        <v>1043</v>
      </c>
      <c r="B287" s="61" t="s">
        <v>1044</v>
      </c>
      <c r="C287" s="40">
        <v>6464</v>
      </c>
      <c r="D287" s="40">
        <v>4598.03</v>
      </c>
      <c r="E287" s="40">
        <f t="shared" si="8"/>
        <v>-1865.9700000000003</v>
      </c>
      <c r="F287" s="21">
        <f t="shared" si="9"/>
        <v>-0.28867110148514857</v>
      </c>
    </row>
    <row r="288" spans="1:6" x14ac:dyDescent="0.25">
      <c r="A288" s="61" t="s">
        <v>522</v>
      </c>
      <c r="B288" s="61" t="s">
        <v>523</v>
      </c>
      <c r="C288" s="40">
        <v>5907</v>
      </c>
      <c r="D288" s="40">
        <v>5611.65</v>
      </c>
      <c r="E288" s="40">
        <f t="shared" si="8"/>
        <v>-295.35000000000036</v>
      </c>
      <c r="F288" s="21">
        <f t="shared" si="9"/>
        <v>-5.0000000000000058E-2</v>
      </c>
    </row>
    <row r="289" spans="1:6" x14ac:dyDescent="0.25">
      <c r="A289" s="61" t="s">
        <v>577</v>
      </c>
      <c r="B289" s="61" t="s">
        <v>578</v>
      </c>
      <c r="C289" s="40">
        <v>2785</v>
      </c>
      <c r="D289" s="40">
        <v>5895.6</v>
      </c>
      <c r="E289" s="40">
        <f t="shared" si="8"/>
        <v>3110.6000000000004</v>
      </c>
      <c r="F289" s="21">
        <f t="shared" si="9"/>
        <v>1.1169120287253143</v>
      </c>
    </row>
    <row r="290" spans="1:6" x14ac:dyDescent="0.25">
      <c r="A290" s="61" t="s">
        <v>235</v>
      </c>
      <c r="B290" s="61" t="s">
        <v>236</v>
      </c>
      <c r="C290" s="40">
        <v>9151</v>
      </c>
      <c r="D290" s="40">
        <v>7325.31</v>
      </c>
      <c r="E290" s="40">
        <f t="shared" si="8"/>
        <v>-1825.6899999999996</v>
      </c>
      <c r="F290" s="21">
        <f t="shared" si="9"/>
        <v>-0.19950715768768437</v>
      </c>
    </row>
    <row r="291" spans="1:6" x14ac:dyDescent="0.25">
      <c r="A291" s="61" t="s">
        <v>237</v>
      </c>
      <c r="B291" s="61" t="s">
        <v>238</v>
      </c>
      <c r="C291" s="40">
        <v>7680</v>
      </c>
      <c r="D291" s="40">
        <v>6147.78</v>
      </c>
      <c r="E291" s="40">
        <f t="shared" si="8"/>
        <v>-1532.2200000000003</v>
      </c>
      <c r="F291" s="21">
        <f t="shared" si="9"/>
        <v>-0.19950781250000002</v>
      </c>
    </row>
    <row r="292" spans="1:6" x14ac:dyDescent="0.25">
      <c r="A292" s="62" t="s">
        <v>841</v>
      </c>
      <c r="B292" s="61" t="s">
        <v>842</v>
      </c>
      <c r="C292" s="40">
        <v>14267</v>
      </c>
      <c r="D292" s="40">
        <v>11420.63</v>
      </c>
      <c r="E292" s="40">
        <f t="shared" si="8"/>
        <v>-2846.3700000000008</v>
      </c>
      <c r="F292" s="21">
        <f t="shared" si="9"/>
        <v>-0.19950725450339951</v>
      </c>
    </row>
    <row r="293" spans="1:6" x14ac:dyDescent="0.25">
      <c r="A293" s="62" t="s">
        <v>239</v>
      </c>
      <c r="B293" s="61" t="s">
        <v>240</v>
      </c>
      <c r="C293" s="40">
        <v>5440</v>
      </c>
      <c r="D293" s="40">
        <v>4354.68</v>
      </c>
      <c r="E293" s="40">
        <f t="shared" si="8"/>
        <v>-1085.3199999999997</v>
      </c>
      <c r="F293" s="21">
        <f t="shared" si="9"/>
        <v>-0.19950735294117641</v>
      </c>
    </row>
    <row r="294" spans="1:6" x14ac:dyDescent="0.25">
      <c r="A294" s="62" t="s">
        <v>241</v>
      </c>
      <c r="B294" s="61" t="s">
        <v>242</v>
      </c>
      <c r="C294" s="40">
        <v>14094</v>
      </c>
      <c r="D294" s="40">
        <v>11282.15</v>
      </c>
      <c r="E294" s="40">
        <f t="shared" si="8"/>
        <v>-2811.8500000000004</v>
      </c>
      <c r="F294" s="21">
        <f t="shared" si="9"/>
        <v>-0.19950688236128852</v>
      </c>
    </row>
    <row r="295" spans="1:6" x14ac:dyDescent="0.25">
      <c r="A295" s="62" t="s">
        <v>1431</v>
      </c>
      <c r="B295" s="61" t="s">
        <v>1432</v>
      </c>
      <c r="C295" s="40">
        <v>1170</v>
      </c>
      <c r="D295" s="40">
        <v>936.58</v>
      </c>
      <c r="E295" s="40">
        <f t="shared" si="8"/>
        <v>-233.41999999999996</v>
      </c>
      <c r="F295" s="21">
        <f t="shared" si="9"/>
        <v>-0.19950427350427347</v>
      </c>
    </row>
    <row r="296" spans="1:6" ht="28.55" x14ac:dyDescent="0.25">
      <c r="A296" s="62" t="s">
        <v>1983</v>
      </c>
      <c r="B296" s="61" t="s">
        <v>1984</v>
      </c>
      <c r="C296" s="40">
        <v>17801</v>
      </c>
      <c r="D296" s="40">
        <v>14249.56</v>
      </c>
      <c r="E296" s="40">
        <f t="shared" si="8"/>
        <v>-3551.4400000000005</v>
      </c>
      <c r="F296" s="21">
        <f t="shared" si="9"/>
        <v>-0.19950789281501041</v>
      </c>
    </row>
    <row r="297" spans="1:6" x14ac:dyDescent="0.25">
      <c r="A297" s="62" t="s">
        <v>1155</v>
      </c>
      <c r="B297" s="61" t="s">
        <v>1156</v>
      </c>
      <c r="C297" s="40">
        <v>2239</v>
      </c>
      <c r="D297" s="40">
        <v>2127.0500000000002</v>
      </c>
      <c r="E297" s="40">
        <f t="shared" si="8"/>
        <v>-111.94999999999982</v>
      </c>
      <c r="F297" s="21">
        <f t="shared" si="9"/>
        <v>-4.999999999999992E-2</v>
      </c>
    </row>
    <row r="298" spans="1:6" x14ac:dyDescent="0.25">
      <c r="A298" s="62" t="s">
        <v>919</v>
      </c>
      <c r="B298" s="61" t="s">
        <v>920</v>
      </c>
      <c r="C298" s="40">
        <v>766</v>
      </c>
      <c r="D298" s="40">
        <v>469.09</v>
      </c>
      <c r="E298" s="40">
        <f t="shared" si="8"/>
        <v>-296.91000000000003</v>
      </c>
      <c r="F298" s="21">
        <f t="shared" si="9"/>
        <v>-0.38761096605744128</v>
      </c>
    </row>
    <row r="299" spans="1:6" x14ac:dyDescent="0.25">
      <c r="A299" s="62" t="s">
        <v>973</v>
      </c>
      <c r="B299" s="61" t="s">
        <v>974</v>
      </c>
      <c r="C299" s="40">
        <v>1445</v>
      </c>
      <c r="D299" s="40">
        <v>876.53</v>
      </c>
      <c r="E299" s="40">
        <f t="shared" si="8"/>
        <v>-568.47</v>
      </c>
      <c r="F299" s="21">
        <f t="shared" si="9"/>
        <v>-0.39340484429065747</v>
      </c>
    </row>
    <row r="300" spans="1:6" x14ac:dyDescent="0.25">
      <c r="A300" s="62" t="s">
        <v>1433</v>
      </c>
      <c r="B300" s="61" t="s">
        <v>1434</v>
      </c>
      <c r="C300" s="40">
        <v>775</v>
      </c>
      <c r="D300" s="40">
        <v>620.38</v>
      </c>
      <c r="E300" s="40">
        <f t="shared" si="8"/>
        <v>-154.62</v>
      </c>
      <c r="F300" s="21">
        <f t="shared" si="9"/>
        <v>-0.19950967741935485</v>
      </c>
    </row>
    <row r="301" spans="1:6" ht="28.55" x14ac:dyDescent="0.25">
      <c r="A301" s="62" t="s">
        <v>249</v>
      </c>
      <c r="B301" s="61" t="s">
        <v>250</v>
      </c>
      <c r="C301" s="40">
        <v>3265</v>
      </c>
      <c r="D301" s="40">
        <v>2613.6</v>
      </c>
      <c r="E301" s="40">
        <f t="shared" si="8"/>
        <v>-651.40000000000009</v>
      </c>
      <c r="F301" s="21">
        <f t="shared" si="9"/>
        <v>-0.199509954058193</v>
      </c>
    </row>
    <row r="302" spans="1:6" x14ac:dyDescent="0.25">
      <c r="A302" s="62" t="s">
        <v>1435</v>
      </c>
      <c r="B302" s="61" t="s">
        <v>1436</v>
      </c>
      <c r="C302" s="40">
        <v>678</v>
      </c>
      <c r="D302" s="40">
        <v>542.73</v>
      </c>
      <c r="E302" s="40">
        <f t="shared" si="8"/>
        <v>-135.26999999999998</v>
      </c>
      <c r="F302" s="21">
        <f t="shared" si="9"/>
        <v>-0.19951327433628316</v>
      </c>
    </row>
    <row r="303" spans="1:6" x14ac:dyDescent="0.25">
      <c r="A303" s="62" t="s">
        <v>1985</v>
      </c>
      <c r="B303" s="61" t="s">
        <v>1986</v>
      </c>
      <c r="C303" s="40">
        <v>1469</v>
      </c>
      <c r="D303" s="40">
        <v>1175.9100000000001</v>
      </c>
      <c r="E303" s="40">
        <f t="shared" si="8"/>
        <v>-293.08999999999992</v>
      </c>
      <c r="F303" s="21">
        <f t="shared" si="9"/>
        <v>-0.19951667801225317</v>
      </c>
    </row>
    <row r="304" spans="1:6" x14ac:dyDescent="0.25">
      <c r="A304" s="62" t="s">
        <v>817</v>
      </c>
      <c r="B304" s="61" t="s">
        <v>818</v>
      </c>
      <c r="C304" s="40">
        <v>5518</v>
      </c>
      <c r="D304" s="40">
        <v>4417.12</v>
      </c>
      <c r="E304" s="40">
        <f t="shared" si="8"/>
        <v>-1100.8800000000001</v>
      </c>
      <c r="F304" s="21">
        <f t="shared" si="9"/>
        <v>-0.19950706777818053</v>
      </c>
    </row>
    <row r="305" spans="1:6" x14ac:dyDescent="0.25">
      <c r="A305" s="62" t="s">
        <v>843</v>
      </c>
      <c r="B305" s="61" t="s">
        <v>844</v>
      </c>
      <c r="C305" s="40">
        <v>2270</v>
      </c>
      <c r="D305" s="40">
        <v>1635.41</v>
      </c>
      <c r="E305" s="40">
        <f t="shared" si="8"/>
        <v>-634.58999999999992</v>
      </c>
      <c r="F305" s="21">
        <f t="shared" si="9"/>
        <v>-0.27955506607929514</v>
      </c>
    </row>
    <row r="306" spans="1:6" x14ac:dyDescent="0.25">
      <c r="A306" s="62" t="s">
        <v>253</v>
      </c>
      <c r="B306" s="61" t="s">
        <v>254</v>
      </c>
      <c r="C306" s="40">
        <v>6835</v>
      </c>
      <c r="D306" s="40">
        <v>6493.25</v>
      </c>
      <c r="E306" s="40">
        <f t="shared" si="8"/>
        <v>-341.75</v>
      </c>
      <c r="F306" s="21">
        <f t="shared" si="9"/>
        <v>-0.05</v>
      </c>
    </row>
    <row r="307" spans="1:6" ht="28.55" x14ac:dyDescent="0.25">
      <c r="A307" s="62" t="s">
        <v>1844</v>
      </c>
      <c r="B307" s="61" t="s">
        <v>1845</v>
      </c>
      <c r="C307" s="40">
        <v>421</v>
      </c>
      <c r="D307" s="40">
        <v>399.95</v>
      </c>
      <c r="E307" s="40">
        <f t="shared" si="8"/>
        <v>-21.050000000000011</v>
      </c>
      <c r="F307" s="21">
        <f t="shared" si="9"/>
        <v>-5.0000000000000024E-2</v>
      </c>
    </row>
    <row r="308" spans="1:6" x14ac:dyDescent="0.25">
      <c r="A308" s="62" t="s">
        <v>1288</v>
      </c>
      <c r="B308" s="61" t="s">
        <v>1289</v>
      </c>
      <c r="C308" s="40">
        <v>2977</v>
      </c>
      <c r="D308" s="40">
        <v>2383.0700000000002</v>
      </c>
      <c r="E308" s="40">
        <f t="shared" si="8"/>
        <v>-593.92999999999984</v>
      </c>
      <c r="F308" s="21">
        <f t="shared" si="9"/>
        <v>-0.19950621430970769</v>
      </c>
    </row>
    <row r="309" spans="1:6" x14ac:dyDescent="0.25">
      <c r="A309" s="62" t="s">
        <v>855</v>
      </c>
      <c r="B309" s="61" t="s">
        <v>856</v>
      </c>
      <c r="C309" s="40">
        <v>9138</v>
      </c>
      <c r="D309" s="40">
        <v>7314.9</v>
      </c>
      <c r="E309" s="40">
        <f t="shared" si="8"/>
        <v>-1823.1000000000004</v>
      </c>
      <c r="F309" s="21">
        <f t="shared" si="9"/>
        <v>-0.19950755088640845</v>
      </c>
    </row>
    <row r="310" spans="1:6" x14ac:dyDescent="0.25">
      <c r="A310" s="62" t="s">
        <v>921</v>
      </c>
      <c r="B310" s="61" t="s">
        <v>922</v>
      </c>
      <c r="C310" s="40">
        <v>10705</v>
      </c>
      <c r="D310" s="40">
        <v>8569.27</v>
      </c>
      <c r="E310" s="40">
        <f t="shared" si="8"/>
        <v>-2135.7299999999996</v>
      </c>
      <c r="F310" s="21">
        <f t="shared" si="9"/>
        <v>-0.19950770667912188</v>
      </c>
    </row>
    <row r="311" spans="1:6" x14ac:dyDescent="0.25">
      <c r="A311" s="62" t="s">
        <v>1123</v>
      </c>
      <c r="B311" s="61" t="s">
        <v>1124</v>
      </c>
      <c r="C311" s="40">
        <v>1306</v>
      </c>
      <c r="D311" s="40">
        <v>1045.45</v>
      </c>
      <c r="E311" s="40">
        <f t="shared" si="8"/>
        <v>-260.54999999999995</v>
      </c>
      <c r="F311" s="21">
        <f t="shared" si="9"/>
        <v>-0.19950229709035219</v>
      </c>
    </row>
    <row r="312" spans="1:6" x14ac:dyDescent="0.25">
      <c r="A312" s="62" t="s">
        <v>1147</v>
      </c>
      <c r="B312" s="61" t="s">
        <v>1148</v>
      </c>
      <c r="C312" s="40">
        <v>2056</v>
      </c>
      <c r="D312" s="40">
        <v>1953.2</v>
      </c>
      <c r="E312" s="40">
        <f t="shared" si="8"/>
        <v>-102.79999999999995</v>
      </c>
      <c r="F312" s="21">
        <f t="shared" si="9"/>
        <v>-4.9999999999999975E-2</v>
      </c>
    </row>
    <row r="313" spans="1:6" x14ac:dyDescent="0.25">
      <c r="A313" s="62" t="s">
        <v>430</v>
      </c>
      <c r="B313" s="61" t="s">
        <v>431</v>
      </c>
      <c r="C313" s="40">
        <v>2919</v>
      </c>
      <c r="D313" s="40">
        <v>2336.64</v>
      </c>
      <c r="E313" s="40">
        <f t="shared" si="8"/>
        <v>-582.36000000000013</v>
      </c>
      <c r="F313" s="21">
        <f t="shared" si="9"/>
        <v>-0.19950668036998975</v>
      </c>
    </row>
    <row r="314" spans="1:6" x14ac:dyDescent="0.25">
      <c r="A314" s="62" t="s">
        <v>341</v>
      </c>
      <c r="B314" s="61" t="s">
        <v>342</v>
      </c>
      <c r="C314" s="40">
        <v>1418</v>
      </c>
      <c r="D314" s="40">
        <v>1347.1</v>
      </c>
      <c r="E314" s="40">
        <f t="shared" si="8"/>
        <v>-70.900000000000091</v>
      </c>
      <c r="F314" s="21">
        <f t="shared" si="9"/>
        <v>-5.0000000000000065E-2</v>
      </c>
    </row>
    <row r="315" spans="1:6" x14ac:dyDescent="0.25">
      <c r="A315" s="62" t="s">
        <v>1852</v>
      </c>
      <c r="B315" s="61" t="s">
        <v>1853</v>
      </c>
      <c r="C315" s="40">
        <v>3963</v>
      </c>
      <c r="D315" s="40">
        <v>3172.34</v>
      </c>
      <c r="E315" s="40">
        <f t="shared" si="8"/>
        <v>-790.65999999999985</v>
      </c>
      <c r="F315" s="21">
        <f t="shared" si="9"/>
        <v>-0.19951047186474888</v>
      </c>
    </row>
    <row r="316" spans="1:6" x14ac:dyDescent="0.25">
      <c r="A316" s="62" t="s">
        <v>1538</v>
      </c>
      <c r="B316" s="61" t="s">
        <v>1539</v>
      </c>
      <c r="C316" s="40">
        <v>5986</v>
      </c>
      <c r="D316" s="40">
        <v>4791.75</v>
      </c>
      <c r="E316" s="40">
        <f t="shared" si="8"/>
        <v>-1194.25</v>
      </c>
      <c r="F316" s="21">
        <f t="shared" si="9"/>
        <v>-0.19950718342799867</v>
      </c>
    </row>
    <row r="317" spans="1:6" x14ac:dyDescent="0.25">
      <c r="A317" s="62" t="s">
        <v>1987</v>
      </c>
      <c r="B317" s="61" t="s">
        <v>1988</v>
      </c>
      <c r="C317" s="40">
        <v>2055</v>
      </c>
      <c r="D317" s="40">
        <v>1645.01</v>
      </c>
      <c r="E317" s="40">
        <f t="shared" si="8"/>
        <v>-409.99</v>
      </c>
      <c r="F317" s="21">
        <f t="shared" si="9"/>
        <v>-0.19950851581508516</v>
      </c>
    </row>
    <row r="318" spans="1:6" ht="28.55" x14ac:dyDescent="0.25">
      <c r="A318" s="62" t="s">
        <v>1540</v>
      </c>
      <c r="B318" s="61" t="s">
        <v>1541</v>
      </c>
      <c r="C318" s="40">
        <v>9133</v>
      </c>
      <c r="D318" s="40">
        <v>7310.91</v>
      </c>
      <c r="E318" s="40">
        <f t="shared" si="8"/>
        <v>-1822.0900000000001</v>
      </c>
      <c r="F318" s="21">
        <f t="shared" si="9"/>
        <v>-0.19950618635716633</v>
      </c>
    </row>
    <row r="319" spans="1:6" x14ac:dyDescent="0.25">
      <c r="A319" s="62" t="s">
        <v>265</v>
      </c>
      <c r="B319" s="61" t="s">
        <v>726</v>
      </c>
      <c r="C319" s="40">
        <v>1368</v>
      </c>
      <c r="D319" s="40">
        <v>1095.07</v>
      </c>
      <c r="E319" s="40">
        <f t="shared" si="8"/>
        <v>-272.93000000000006</v>
      </c>
      <c r="F319" s="21">
        <f t="shared" si="9"/>
        <v>-0.19951023391812869</v>
      </c>
    </row>
    <row r="320" spans="1:6" x14ac:dyDescent="0.25">
      <c r="A320" s="62" t="s">
        <v>727</v>
      </c>
      <c r="B320" s="61" t="s">
        <v>728</v>
      </c>
      <c r="C320" s="40">
        <v>4958</v>
      </c>
      <c r="D320" s="40">
        <v>3968.85</v>
      </c>
      <c r="E320" s="40">
        <f t="shared" si="8"/>
        <v>-989.15000000000009</v>
      </c>
      <c r="F320" s="21">
        <f t="shared" si="9"/>
        <v>-0.19950584913271482</v>
      </c>
    </row>
    <row r="321" spans="1:6" x14ac:dyDescent="0.25">
      <c r="A321" s="62" t="s">
        <v>1292</v>
      </c>
      <c r="B321" s="61" t="s">
        <v>1293</v>
      </c>
      <c r="C321" s="40">
        <v>5661</v>
      </c>
      <c r="D321" s="40">
        <v>4531.59</v>
      </c>
      <c r="E321" s="40">
        <f t="shared" si="8"/>
        <v>-1129.4099999999999</v>
      </c>
      <c r="F321" s="21">
        <f t="shared" si="9"/>
        <v>-0.19950715421303655</v>
      </c>
    </row>
    <row r="322" spans="1:6" x14ac:dyDescent="0.25">
      <c r="A322" s="62" t="s">
        <v>267</v>
      </c>
      <c r="B322" s="61" t="s">
        <v>268</v>
      </c>
      <c r="C322" s="40">
        <v>7412</v>
      </c>
      <c r="D322" s="40">
        <v>5933.24</v>
      </c>
      <c r="E322" s="40">
        <f t="shared" ref="E322:E385" si="10">D322-C322</f>
        <v>-1478.7600000000002</v>
      </c>
      <c r="F322" s="21">
        <f t="shared" ref="F322:F385" si="11">IFERROR(E322/C322,0)</f>
        <v>-0.1995089044792229</v>
      </c>
    </row>
    <row r="323" spans="1:6" ht="28.55" x14ac:dyDescent="0.25">
      <c r="A323" s="62" t="s">
        <v>269</v>
      </c>
      <c r="B323" s="61" t="s">
        <v>270</v>
      </c>
      <c r="C323" s="40">
        <v>4034</v>
      </c>
      <c r="D323" s="40">
        <v>3229.19</v>
      </c>
      <c r="E323" s="40">
        <f t="shared" si="10"/>
        <v>-804.81</v>
      </c>
      <c r="F323" s="21">
        <f t="shared" si="11"/>
        <v>-0.19950669310857708</v>
      </c>
    </row>
    <row r="324" spans="1:6" x14ac:dyDescent="0.25">
      <c r="A324" s="62" t="s">
        <v>271</v>
      </c>
      <c r="B324" s="61" t="s">
        <v>272</v>
      </c>
      <c r="C324" s="40">
        <v>6119</v>
      </c>
      <c r="D324" s="40">
        <v>5813.05</v>
      </c>
      <c r="E324" s="40">
        <f t="shared" si="10"/>
        <v>-305.94999999999982</v>
      </c>
      <c r="F324" s="21">
        <f t="shared" si="11"/>
        <v>-4.9999999999999968E-2</v>
      </c>
    </row>
    <row r="325" spans="1:6" x14ac:dyDescent="0.25">
      <c r="A325" s="62" t="s">
        <v>273</v>
      </c>
      <c r="B325" s="61" t="s">
        <v>274</v>
      </c>
      <c r="C325" s="40">
        <v>882</v>
      </c>
      <c r="D325" s="40">
        <v>837.9</v>
      </c>
      <c r="E325" s="40">
        <f t="shared" si="10"/>
        <v>-44.100000000000023</v>
      </c>
      <c r="F325" s="21">
        <f t="shared" si="11"/>
        <v>-5.0000000000000024E-2</v>
      </c>
    </row>
    <row r="326" spans="1:6" x14ac:dyDescent="0.25">
      <c r="A326" s="62" t="s">
        <v>275</v>
      </c>
      <c r="B326" s="61" t="s">
        <v>276</v>
      </c>
      <c r="C326" s="40">
        <v>1901</v>
      </c>
      <c r="D326" s="40">
        <v>1521.73</v>
      </c>
      <c r="E326" s="40">
        <f t="shared" si="10"/>
        <v>-379.27</v>
      </c>
      <c r="F326" s="21">
        <f t="shared" si="11"/>
        <v>-0.19951078379800105</v>
      </c>
    </row>
    <row r="327" spans="1:6" x14ac:dyDescent="0.25">
      <c r="A327" s="62" t="s">
        <v>1451</v>
      </c>
      <c r="B327" s="61" t="s">
        <v>1452</v>
      </c>
      <c r="C327" s="40">
        <v>542</v>
      </c>
      <c r="D327" s="40">
        <v>514.9</v>
      </c>
      <c r="E327" s="40">
        <f t="shared" si="10"/>
        <v>-27.100000000000023</v>
      </c>
      <c r="F327" s="21">
        <f t="shared" si="11"/>
        <v>-5.0000000000000044E-2</v>
      </c>
    </row>
    <row r="328" spans="1:6" ht="28.55" x14ac:dyDescent="0.25">
      <c r="A328" s="62" t="s">
        <v>1989</v>
      </c>
      <c r="B328" s="61" t="s">
        <v>1990</v>
      </c>
      <c r="C328" s="40">
        <v>567</v>
      </c>
      <c r="D328" s="40">
        <v>538.65</v>
      </c>
      <c r="E328" s="40">
        <f t="shared" si="10"/>
        <v>-28.350000000000023</v>
      </c>
      <c r="F328" s="21">
        <f t="shared" si="11"/>
        <v>-5.0000000000000037E-2</v>
      </c>
    </row>
    <row r="329" spans="1:6" x14ac:dyDescent="0.25">
      <c r="A329" s="62" t="s">
        <v>1991</v>
      </c>
      <c r="B329" s="61" t="s">
        <v>1992</v>
      </c>
      <c r="C329" s="40">
        <v>1321</v>
      </c>
      <c r="D329" s="40">
        <v>1057.46</v>
      </c>
      <c r="E329" s="40">
        <f t="shared" si="10"/>
        <v>-263.53999999999996</v>
      </c>
      <c r="F329" s="21">
        <f t="shared" si="11"/>
        <v>-0.19950037850113547</v>
      </c>
    </row>
    <row r="330" spans="1:6" x14ac:dyDescent="0.25">
      <c r="A330" s="62" t="s">
        <v>1544</v>
      </c>
      <c r="B330" s="61" t="s">
        <v>1545</v>
      </c>
      <c r="C330" s="40">
        <v>692</v>
      </c>
      <c r="D330" s="40">
        <v>657.4</v>
      </c>
      <c r="E330" s="40">
        <f t="shared" si="10"/>
        <v>-34.600000000000023</v>
      </c>
      <c r="F330" s="21">
        <f t="shared" si="11"/>
        <v>-5.0000000000000031E-2</v>
      </c>
    </row>
    <row r="331" spans="1:6" x14ac:dyDescent="0.25">
      <c r="A331" s="62" t="s">
        <v>277</v>
      </c>
      <c r="B331" s="61" t="s">
        <v>278</v>
      </c>
      <c r="C331" s="40">
        <v>15686</v>
      </c>
      <c r="D331" s="40">
        <v>12556.52</v>
      </c>
      <c r="E331" s="40">
        <f t="shared" si="10"/>
        <v>-3129.4799999999996</v>
      </c>
      <c r="F331" s="21">
        <f t="shared" si="11"/>
        <v>-0.19950784138722424</v>
      </c>
    </row>
    <row r="332" spans="1:6" x14ac:dyDescent="0.25">
      <c r="A332" s="62" t="s">
        <v>538</v>
      </c>
      <c r="B332" s="61" t="s">
        <v>539</v>
      </c>
      <c r="C332" s="40">
        <v>3060</v>
      </c>
      <c r="D332" s="40">
        <v>2449.5</v>
      </c>
      <c r="E332" s="40">
        <f t="shared" si="10"/>
        <v>-610.5</v>
      </c>
      <c r="F332" s="21">
        <f t="shared" si="11"/>
        <v>-0.19950980392156864</v>
      </c>
    </row>
    <row r="333" spans="1:6" x14ac:dyDescent="0.25">
      <c r="A333" s="62" t="s">
        <v>1864</v>
      </c>
      <c r="B333" s="61" t="s">
        <v>1865</v>
      </c>
      <c r="C333" s="40">
        <v>1533</v>
      </c>
      <c r="D333" s="40">
        <v>1227.1500000000001</v>
      </c>
      <c r="E333" s="40">
        <f t="shared" si="10"/>
        <v>-305.84999999999991</v>
      </c>
      <c r="F333" s="21">
        <f t="shared" si="11"/>
        <v>-0.19951076320939329</v>
      </c>
    </row>
    <row r="334" spans="1:6" ht="28.55" x14ac:dyDescent="0.25">
      <c r="A334" s="62" t="s">
        <v>733</v>
      </c>
      <c r="B334" s="61" t="s">
        <v>734</v>
      </c>
      <c r="C334" s="40">
        <v>1888</v>
      </c>
      <c r="D334" s="40">
        <v>1511.33</v>
      </c>
      <c r="E334" s="40">
        <f t="shared" si="10"/>
        <v>-376.67000000000007</v>
      </c>
      <c r="F334" s="21">
        <f t="shared" si="11"/>
        <v>-0.19950741525423732</v>
      </c>
    </row>
    <row r="335" spans="1:6" x14ac:dyDescent="0.25">
      <c r="A335" s="62" t="s">
        <v>1993</v>
      </c>
      <c r="B335" s="61" t="s">
        <v>1994</v>
      </c>
      <c r="C335" s="40">
        <v>1528</v>
      </c>
      <c r="D335" s="40">
        <v>1223.1500000000001</v>
      </c>
      <c r="E335" s="40">
        <f t="shared" si="10"/>
        <v>-304.84999999999991</v>
      </c>
      <c r="F335" s="21">
        <f t="shared" si="11"/>
        <v>-0.19950916230366486</v>
      </c>
    </row>
    <row r="336" spans="1:6" ht="28.55" x14ac:dyDescent="0.25">
      <c r="A336" s="62" t="s">
        <v>1866</v>
      </c>
      <c r="B336" s="61" t="s">
        <v>1867</v>
      </c>
      <c r="C336" s="40">
        <v>19716</v>
      </c>
      <c r="D336" s="40">
        <v>15782.51</v>
      </c>
      <c r="E336" s="40">
        <f t="shared" si="10"/>
        <v>-3933.49</v>
      </c>
      <c r="F336" s="21">
        <f t="shared" si="11"/>
        <v>-0.19950750659362954</v>
      </c>
    </row>
    <row r="337" spans="1:6" x14ac:dyDescent="0.25">
      <c r="A337" s="62" t="s">
        <v>875</v>
      </c>
      <c r="B337" s="61" t="s">
        <v>876</v>
      </c>
      <c r="C337" s="40">
        <v>1561</v>
      </c>
      <c r="D337" s="40">
        <v>1482.95</v>
      </c>
      <c r="E337" s="40">
        <f t="shared" si="10"/>
        <v>-78.049999999999955</v>
      </c>
      <c r="F337" s="21">
        <f t="shared" si="11"/>
        <v>-4.9999999999999968E-2</v>
      </c>
    </row>
    <row r="338" spans="1:6" x14ac:dyDescent="0.25">
      <c r="A338" s="62" t="s">
        <v>1083</v>
      </c>
      <c r="B338" s="61" t="s">
        <v>1084</v>
      </c>
      <c r="C338" s="40">
        <v>1305</v>
      </c>
      <c r="D338" s="40">
        <v>1044.6400000000001</v>
      </c>
      <c r="E338" s="40">
        <f t="shared" si="10"/>
        <v>-260.3599999999999</v>
      </c>
      <c r="F338" s="21">
        <f t="shared" si="11"/>
        <v>-0.19950957854406123</v>
      </c>
    </row>
    <row r="339" spans="1:6" x14ac:dyDescent="0.25">
      <c r="A339" s="62" t="s">
        <v>279</v>
      </c>
      <c r="B339" s="61" t="s">
        <v>280</v>
      </c>
      <c r="C339" s="40">
        <v>11502</v>
      </c>
      <c r="D339" s="40">
        <v>9207.27</v>
      </c>
      <c r="E339" s="40">
        <f t="shared" si="10"/>
        <v>-2294.7299999999996</v>
      </c>
      <c r="F339" s="21">
        <f t="shared" si="11"/>
        <v>-0.19950704225352109</v>
      </c>
    </row>
    <row r="340" spans="1:6" x14ac:dyDescent="0.25">
      <c r="A340" s="62" t="s">
        <v>281</v>
      </c>
      <c r="B340" s="61" t="s">
        <v>282</v>
      </c>
      <c r="C340" s="40">
        <v>1677</v>
      </c>
      <c r="D340" s="40">
        <v>1342.43</v>
      </c>
      <c r="E340" s="40">
        <f t="shared" si="10"/>
        <v>-334.56999999999994</v>
      </c>
      <c r="F340" s="21">
        <f t="shared" si="11"/>
        <v>-0.19950506857483599</v>
      </c>
    </row>
    <row r="341" spans="1:6" x14ac:dyDescent="0.25">
      <c r="A341" s="62" t="s">
        <v>1296</v>
      </c>
      <c r="B341" s="61" t="s">
        <v>1297</v>
      </c>
      <c r="C341" s="40">
        <v>3097</v>
      </c>
      <c r="D341" s="40">
        <v>4765.22</v>
      </c>
      <c r="E341" s="40">
        <f t="shared" si="10"/>
        <v>1668.2200000000003</v>
      </c>
      <c r="F341" s="21">
        <f t="shared" si="11"/>
        <v>0.53865676461091383</v>
      </c>
    </row>
    <row r="342" spans="1:6" x14ac:dyDescent="0.25">
      <c r="A342" s="62" t="s">
        <v>1995</v>
      </c>
      <c r="B342" s="61" t="s">
        <v>1996</v>
      </c>
      <c r="C342" s="40">
        <v>1668</v>
      </c>
      <c r="D342" s="40">
        <v>1335.22</v>
      </c>
      <c r="E342" s="40">
        <f t="shared" si="10"/>
        <v>-332.78</v>
      </c>
      <c r="F342" s="21">
        <f t="shared" si="11"/>
        <v>-0.19950839328537168</v>
      </c>
    </row>
    <row r="343" spans="1:6" ht="28.55" x14ac:dyDescent="0.25">
      <c r="A343" s="61" t="s">
        <v>1457</v>
      </c>
      <c r="B343" s="61" t="s">
        <v>1997</v>
      </c>
      <c r="C343" s="40">
        <v>1377</v>
      </c>
      <c r="D343" s="40">
        <v>1290.79</v>
      </c>
      <c r="E343" s="40">
        <f t="shared" si="10"/>
        <v>-86.210000000000036</v>
      </c>
      <c r="F343" s="21">
        <f t="shared" si="11"/>
        <v>-6.2607116920842434E-2</v>
      </c>
    </row>
    <row r="344" spans="1:6" x14ac:dyDescent="0.25">
      <c r="A344" s="61" t="s">
        <v>923</v>
      </c>
      <c r="B344" s="61" t="s">
        <v>924</v>
      </c>
      <c r="C344" s="40">
        <v>2000</v>
      </c>
      <c r="D344" s="40">
        <v>1418.47</v>
      </c>
      <c r="E344" s="40">
        <f t="shared" si="10"/>
        <v>-581.53</v>
      </c>
      <c r="F344" s="21">
        <f t="shared" si="11"/>
        <v>-0.290765</v>
      </c>
    </row>
    <row r="345" spans="1:6" x14ac:dyDescent="0.25">
      <c r="A345" s="61" t="s">
        <v>289</v>
      </c>
      <c r="B345" s="61" t="s">
        <v>290</v>
      </c>
      <c r="C345" s="40">
        <v>3230</v>
      </c>
      <c r="D345" s="40">
        <v>2585.58</v>
      </c>
      <c r="E345" s="40">
        <f t="shared" si="10"/>
        <v>-644.42000000000007</v>
      </c>
      <c r="F345" s="21">
        <f t="shared" si="11"/>
        <v>-0.19951083591331273</v>
      </c>
    </row>
    <row r="346" spans="1:6" ht="28.55" x14ac:dyDescent="0.25">
      <c r="A346" s="61" t="s">
        <v>1461</v>
      </c>
      <c r="B346" s="61" t="s">
        <v>1462</v>
      </c>
      <c r="C346" s="40">
        <v>2635</v>
      </c>
      <c r="D346" s="40">
        <v>2503.25</v>
      </c>
      <c r="E346" s="40">
        <f t="shared" si="10"/>
        <v>-131.75</v>
      </c>
      <c r="F346" s="21">
        <f t="shared" si="11"/>
        <v>-0.05</v>
      </c>
    </row>
    <row r="347" spans="1:6" x14ac:dyDescent="0.25">
      <c r="A347" s="61" t="s">
        <v>1998</v>
      </c>
      <c r="B347" s="61" t="s">
        <v>1999</v>
      </c>
      <c r="C347" s="40">
        <v>46833</v>
      </c>
      <c r="D347" s="40">
        <v>37489.39</v>
      </c>
      <c r="E347" s="40">
        <f t="shared" si="10"/>
        <v>-9343.61</v>
      </c>
      <c r="F347" s="21">
        <f t="shared" si="11"/>
        <v>-0.19950910682638312</v>
      </c>
    </row>
    <row r="348" spans="1:6" x14ac:dyDescent="0.25">
      <c r="A348" s="61" t="s">
        <v>1176</v>
      </c>
      <c r="B348" s="61" t="s">
        <v>1177</v>
      </c>
      <c r="C348" s="40">
        <v>2575</v>
      </c>
      <c r="D348" s="40">
        <v>1322.42</v>
      </c>
      <c r="E348" s="40">
        <f t="shared" si="10"/>
        <v>-1252.58</v>
      </c>
      <c r="F348" s="21">
        <f t="shared" si="11"/>
        <v>-0.48643883495145629</v>
      </c>
    </row>
    <row r="349" spans="1:6" ht="28.55" x14ac:dyDescent="0.25">
      <c r="A349" s="61" t="s">
        <v>1178</v>
      </c>
      <c r="B349" s="61" t="s">
        <v>1179</v>
      </c>
      <c r="C349" s="40">
        <v>2026</v>
      </c>
      <c r="D349" s="40">
        <v>3608.01</v>
      </c>
      <c r="E349" s="40">
        <f t="shared" si="10"/>
        <v>1582.0100000000002</v>
      </c>
      <c r="F349" s="21">
        <f t="shared" si="11"/>
        <v>0.7808538993089833</v>
      </c>
    </row>
    <row r="350" spans="1:6" x14ac:dyDescent="0.25">
      <c r="A350" s="61" t="s">
        <v>1182</v>
      </c>
      <c r="B350" s="61" t="s">
        <v>1183</v>
      </c>
      <c r="C350" s="40">
        <v>2367</v>
      </c>
      <c r="D350" s="40">
        <v>1095.8699999999999</v>
      </c>
      <c r="E350" s="40">
        <f t="shared" si="10"/>
        <v>-1271.1300000000001</v>
      </c>
      <c r="F350" s="21">
        <f t="shared" si="11"/>
        <v>-0.53702154626109</v>
      </c>
    </row>
    <row r="351" spans="1:6" x14ac:dyDescent="0.25">
      <c r="A351" s="61" t="s">
        <v>565</v>
      </c>
      <c r="B351" s="61" t="s">
        <v>566</v>
      </c>
      <c r="C351" s="40">
        <v>1940</v>
      </c>
      <c r="D351" s="40">
        <v>1576.05</v>
      </c>
      <c r="E351" s="40">
        <f t="shared" si="10"/>
        <v>-363.95000000000005</v>
      </c>
      <c r="F351" s="21">
        <f t="shared" si="11"/>
        <v>-0.18760309278350518</v>
      </c>
    </row>
    <row r="352" spans="1:6" x14ac:dyDescent="0.25">
      <c r="A352" s="61" t="s">
        <v>1184</v>
      </c>
      <c r="B352" s="61" t="s">
        <v>1185</v>
      </c>
      <c r="C352" s="40">
        <v>2468</v>
      </c>
      <c r="D352" s="40">
        <v>1135.9100000000001</v>
      </c>
      <c r="E352" s="40">
        <f t="shared" si="10"/>
        <v>-1332.09</v>
      </c>
      <c r="F352" s="21">
        <f t="shared" si="11"/>
        <v>-0.53974473257698541</v>
      </c>
    </row>
    <row r="353" spans="1:6" x14ac:dyDescent="0.25">
      <c r="A353" s="61" t="s">
        <v>1192</v>
      </c>
      <c r="B353" s="61" t="s">
        <v>1193</v>
      </c>
      <c r="C353" s="40">
        <v>1857</v>
      </c>
      <c r="D353" s="40">
        <v>1286.4000000000001</v>
      </c>
      <c r="E353" s="40">
        <f t="shared" si="10"/>
        <v>-570.59999999999991</v>
      </c>
      <c r="F353" s="21">
        <f t="shared" si="11"/>
        <v>-0.30726978998384485</v>
      </c>
    </row>
    <row r="354" spans="1:6" x14ac:dyDescent="0.25">
      <c r="A354" s="61" t="s">
        <v>297</v>
      </c>
      <c r="B354" s="61" t="s">
        <v>298</v>
      </c>
      <c r="C354" s="40">
        <v>868</v>
      </c>
      <c r="D354" s="40">
        <v>824.6</v>
      </c>
      <c r="E354" s="40">
        <f t="shared" si="10"/>
        <v>-43.399999999999977</v>
      </c>
      <c r="F354" s="21">
        <f t="shared" si="11"/>
        <v>-4.9999999999999975E-2</v>
      </c>
    </row>
    <row r="355" spans="1:6" x14ac:dyDescent="0.25">
      <c r="A355" s="61" t="s">
        <v>299</v>
      </c>
      <c r="B355" s="61" t="s">
        <v>300</v>
      </c>
      <c r="C355" s="40">
        <v>867</v>
      </c>
      <c r="D355" s="40">
        <v>694.02</v>
      </c>
      <c r="E355" s="40">
        <f t="shared" si="10"/>
        <v>-172.98000000000002</v>
      </c>
      <c r="F355" s="21">
        <f t="shared" si="11"/>
        <v>-0.19951557093425606</v>
      </c>
    </row>
    <row r="356" spans="1:6" x14ac:dyDescent="0.25">
      <c r="A356" s="61" t="s">
        <v>1240</v>
      </c>
      <c r="B356" s="61" t="s">
        <v>1241</v>
      </c>
      <c r="C356" s="40">
        <v>3042</v>
      </c>
      <c r="D356" s="40">
        <v>2310.21</v>
      </c>
      <c r="E356" s="40">
        <f t="shared" si="10"/>
        <v>-731.79</v>
      </c>
      <c r="F356" s="21">
        <f t="shared" si="11"/>
        <v>-0.24056213017751479</v>
      </c>
    </row>
    <row r="357" spans="1:6" x14ac:dyDescent="0.25">
      <c r="A357" s="61" t="s">
        <v>1244</v>
      </c>
      <c r="B357" s="61" t="s">
        <v>1245</v>
      </c>
      <c r="C357" s="40">
        <v>1365</v>
      </c>
      <c r="D357" s="40">
        <v>838.11</v>
      </c>
      <c r="E357" s="40">
        <f t="shared" si="10"/>
        <v>-526.89</v>
      </c>
      <c r="F357" s="21">
        <f t="shared" si="11"/>
        <v>-0.38600000000000001</v>
      </c>
    </row>
    <row r="358" spans="1:6" ht="28.55" x14ac:dyDescent="0.25">
      <c r="A358" s="61" t="s">
        <v>1246</v>
      </c>
      <c r="B358" s="61" t="s">
        <v>1247</v>
      </c>
      <c r="C358" s="40">
        <v>1139</v>
      </c>
      <c r="D358" s="40">
        <v>678.02</v>
      </c>
      <c r="E358" s="40">
        <f t="shared" si="10"/>
        <v>-460.98</v>
      </c>
      <c r="F358" s="21">
        <f t="shared" si="11"/>
        <v>-0.40472344161545215</v>
      </c>
    </row>
    <row r="359" spans="1:6" x14ac:dyDescent="0.25">
      <c r="A359" s="61" t="s">
        <v>739</v>
      </c>
      <c r="B359" s="61" t="s">
        <v>740</v>
      </c>
      <c r="C359" s="40">
        <v>2682</v>
      </c>
      <c r="D359" s="40">
        <v>1890.76</v>
      </c>
      <c r="E359" s="40">
        <f t="shared" si="10"/>
        <v>-791.24</v>
      </c>
      <c r="F359" s="21">
        <f t="shared" si="11"/>
        <v>-0.29501864280387768</v>
      </c>
    </row>
    <row r="360" spans="1:6" x14ac:dyDescent="0.25">
      <c r="A360" s="61" t="s">
        <v>1880</v>
      </c>
      <c r="B360" s="61" t="s">
        <v>1881</v>
      </c>
      <c r="C360" s="40">
        <v>370</v>
      </c>
      <c r="D360" s="40">
        <v>351.5</v>
      </c>
      <c r="E360" s="40">
        <f t="shared" si="10"/>
        <v>-18.5</v>
      </c>
      <c r="F360" s="21">
        <f t="shared" si="11"/>
        <v>-0.05</v>
      </c>
    </row>
    <row r="361" spans="1:6" x14ac:dyDescent="0.25">
      <c r="A361" s="61" t="s">
        <v>1094</v>
      </c>
      <c r="B361" s="61" t="s">
        <v>1095</v>
      </c>
      <c r="C361" s="40">
        <v>2447</v>
      </c>
      <c r="D361" s="40">
        <v>1958.8</v>
      </c>
      <c r="E361" s="40">
        <f t="shared" si="10"/>
        <v>-488.20000000000005</v>
      </c>
      <c r="F361" s="21">
        <f t="shared" si="11"/>
        <v>-0.19950960359624031</v>
      </c>
    </row>
    <row r="362" spans="1:6" x14ac:dyDescent="0.25">
      <c r="A362" s="61" t="s">
        <v>1882</v>
      </c>
      <c r="B362" s="61" t="s">
        <v>1883</v>
      </c>
      <c r="C362" s="40">
        <v>2655</v>
      </c>
      <c r="D362" s="40">
        <v>2125.31</v>
      </c>
      <c r="E362" s="40">
        <f t="shared" si="10"/>
        <v>-529.69000000000005</v>
      </c>
      <c r="F362" s="21">
        <f t="shared" si="11"/>
        <v>-0.19950659133709983</v>
      </c>
    </row>
    <row r="363" spans="1:6" x14ac:dyDescent="0.25">
      <c r="A363" s="61" t="s">
        <v>1100</v>
      </c>
      <c r="B363" s="61" t="s">
        <v>1101</v>
      </c>
      <c r="C363" s="40">
        <v>2872</v>
      </c>
      <c r="D363" s="40">
        <v>2299.02</v>
      </c>
      <c r="E363" s="40">
        <f t="shared" si="10"/>
        <v>-572.98</v>
      </c>
      <c r="F363" s="21">
        <f t="shared" si="11"/>
        <v>-0.19950557103064068</v>
      </c>
    </row>
    <row r="364" spans="1:6" x14ac:dyDescent="0.25">
      <c r="A364" s="61" t="s">
        <v>301</v>
      </c>
      <c r="B364" s="61" t="s">
        <v>302</v>
      </c>
      <c r="C364" s="40">
        <v>1290</v>
      </c>
      <c r="D364" s="40">
        <v>1032.6400000000001</v>
      </c>
      <c r="E364" s="40">
        <f t="shared" si="10"/>
        <v>-257.3599999999999</v>
      </c>
      <c r="F364" s="21">
        <f t="shared" si="11"/>
        <v>-0.19950387596899216</v>
      </c>
    </row>
    <row r="365" spans="1:6" ht="28.55" x14ac:dyDescent="0.25">
      <c r="A365" s="61" t="s">
        <v>2000</v>
      </c>
      <c r="B365" s="61" t="s">
        <v>2001</v>
      </c>
      <c r="C365" s="40">
        <v>942</v>
      </c>
      <c r="D365" s="40">
        <v>754.06</v>
      </c>
      <c r="E365" s="40">
        <f t="shared" si="10"/>
        <v>-187.94000000000005</v>
      </c>
      <c r="F365" s="21">
        <f t="shared" si="11"/>
        <v>-0.19951167728237798</v>
      </c>
    </row>
    <row r="366" spans="1:6" x14ac:dyDescent="0.25">
      <c r="A366" s="61" t="s">
        <v>1294</v>
      </c>
      <c r="B366" s="61" t="s">
        <v>1295</v>
      </c>
      <c r="C366" s="40">
        <v>1293</v>
      </c>
      <c r="D366" s="40">
        <v>1062.0999999999999</v>
      </c>
      <c r="E366" s="40">
        <f t="shared" si="10"/>
        <v>-230.90000000000009</v>
      </c>
      <c r="F366" s="21">
        <f t="shared" si="11"/>
        <v>-0.17857695282289257</v>
      </c>
    </row>
    <row r="367" spans="1:6" x14ac:dyDescent="0.25">
      <c r="A367" s="61" t="s">
        <v>1884</v>
      </c>
      <c r="B367" s="61" t="s">
        <v>1885</v>
      </c>
      <c r="C367" s="40">
        <v>15943</v>
      </c>
      <c r="D367" s="40">
        <v>12762.26</v>
      </c>
      <c r="E367" s="40">
        <f t="shared" si="10"/>
        <v>-3180.74</v>
      </c>
      <c r="F367" s="21">
        <f t="shared" si="11"/>
        <v>-0.1995069936649313</v>
      </c>
    </row>
    <row r="368" spans="1:6" x14ac:dyDescent="0.25">
      <c r="A368" s="61" t="s">
        <v>1886</v>
      </c>
      <c r="B368" s="61" t="s">
        <v>1887</v>
      </c>
      <c r="C368" s="40">
        <v>533</v>
      </c>
      <c r="D368" s="40">
        <v>506.35</v>
      </c>
      <c r="E368" s="40">
        <f t="shared" si="10"/>
        <v>-26.649999999999977</v>
      </c>
      <c r="F368" s="21">
        <f t="shared" si="11"/>
        <v>-4.9999999999999954E-2</v>
      </c>
    </row>
    <row r="369" spans="1:6" x14ac:dyDescent="0.25">
      <c r="A369" s="61" t="s">
        <v>1151</v>
      </c>
      <c r="B369" s="61" t="s">
        <v>1152</v>
      </c>
      <c r="C369" s="40">
        <v>1214</v>
      </c>
      <c r="D369" s="40">
        <v>977.55</v>
      </c>
      <c r="E369" s="40">
        <f t="shared" si="10"/>
        <v>-236.45000000000005</v>
      </c>
      <c r="F369" s="21">
        <f t="shared" si="11"/>
        <v>-0.19476935749588142</v>
      </c>
    </row>
    <row r="370" spans="1:6" x14ac:dyDescent="0.25">
      <c r="A370" s="61" t="s">
        <v>989</v>
      </c>
      <c r="B370" s="61" t="s">
        <v>990</v>
      </c>
      <c r="C370" s="40">
        <v>2885</v>
      </c>
      <c r="D370" s="40">
        <v>1762.68</v>
      </c>
      <c r="E370" s="40">
        <f t="shared" si="10"/>
        <v>-1122.32</v>
      </c>
      <c r="F370" s="21">
        <f t="shared" si="11"/>
        <v>-0.38901906412478332</v>
      </c>
    </row>
    <row r="371" spans="1:6" x14ac:dyDescent="0.25">
      <c r="A371" s="61" t="s">
        <v>1894</v>
      </c>
      <c r="B371" s="61" t="s">
        <v>1895</v>
      </c>
      <c r="C371" s="40">
        <v>1586</v>
      </c>
      <c r="D371" s="40">
        <v>1506.7</v>
      </c>
      <c r="E371" s="40">
        <f t="shared" si="10"/>
        <v>-79.299999999999955</v>
      </c>
      <c r="F371" s="21">
        <f t="shared" si="11"/>
        <v>-4.9999999999999968E-2</v>
      </c>
    </row>
    <row r="372" spans="1:6" x14ac:dyDescent="0.25">
      <c r="A372" s="61" t="s">
        <v>1896</v>
      </c>
      <c r="B372" s="61" t="s">
        <v>1897</v>
      </c>
      <c r="C372" s="40">
        <v>14317</v>
      </c>
      <c r="D372" s="40">
        <v>11460.65</v>
      </c>
      <c r="E372" s="40">
        <f t="shared" si="10"/>
        <v>-2856.3500000000004</v>
      </c>
      <c r="F372" s="21">
        <f t="shared" si="11"/>
        <v>-0.1995075784032968</v>
      </c>
    </row>
    <row r="373" spans="1:6" x14ac:dyDescent="0.25">
      <c r="A373" s="61" t="s">
        <v>1898</v>
      </c>
      <c r="B373" s="61" t="s">
        <v>1899</v>
      </c>
      <c r="C373" s="40">
        <v>401</v>
      </c>
      <c r="D373" s="40">
        <v>380.95</v>
      </c>
      <c r="E373" s="40">
        <f t="shared" si="10"/>
        <v>-20.050000000000011</v>
      </c>
      <c r="F373" s="21">
        <f t="shared" si="11"/>
        <v>-5.0000000000000031E-2</v>
      </c>
    </row>
    <row r="374" spans="1:6" x14ac:dyDescent="0.25">
      <c r="A374" s="61" t="s">
        <v>372</v>
      </c>
      <c r="B374" s="61" t="s">
        <v>373</v>
      </c>
      <c r="C374" s="40">
        <v>3666</v>
      </c>
      <c r="D374" s="40">
        <v>2934.6</v>
      </c>
      <c r="E374" s="40">
        <f t="shared" si="10"/>
        <v>-731.40000000000009</v>
      </c>
      <c r="F374" s="21">
        <f t="shared" si="11"/>
        <v>-0.19950900163666124</v>
      </c>
    </row>
    <row r="375" spans="1:6" x14ac:dyDescent="0.25">
      <c r="A375" s="61" t="s">
        <v>358</v>
      </c>
      <c r="B375" s="61" t="s">
        <v>359</v>
      </c>
      <c r="C375" s="40">
        <v>3486</v>
      </c>
      <c r="D375" s="40">
        <v>2790.52</v>
      </c>
      <c r="E375" s="40">
        <f t="shared" si="10"/>
        <v>-695.48</v>
      </c>
      <c r="F375" s="21">
        <f t="shared" si="11"/>
        <v>-0.19950659781985083</v>
      </c>
    </row>
    <row r="376" spans="1:6" x14ac:dyDescent="0.25">
      <c r="A376" s="61" t="s">
        <v>2002</v>
      </c>
      <c r="B376" s="61" t="s">
        <v>2003</v>
      </c>
      <c r="C376" s="40">
        <v>1928</v>
      </c>
      <c r="D376" s="40">
        <v>3927.61</v>
      </c>
      <c r="E376" s="40">
        <f t="shared" si="10"/>
        <v>1999.6100000000001</v>
      </c>
      <c r="F376" s="21">
        <f t="shared" si="11"/>
        <v>1.0371421161825727</v>
      </c>
    </row>
    <row r="377" spans="1:6" x14ac:dyDescent="0.25">
      <c r="A377" s="61" t="s">
        <v>1127</v>
      </c>
      <c r="B377" s="61" t="s">
        <v>1128</v>
      </c>
      <c r="C377" s="40">
        <v>4327</v>
      </c>
      <c r="D377" s="40">
        <v>3463.73</v>
      </c>
      <c r="E377" s="40">
        <f t="shared" si="10"/>
        <v>-863.27</v>
      </c>
      <c r="F377" s="21">
        <f t="shared" si="11"/>
        <v>-0.19950774208458516</v>
      </c>
    </row>
    <row r="378" spans="1:6" x14ac:dyDescent="0.25">
      <c r="A378" s="61" t="s">
        <v>799</v>
      </c>
      <c r="B378" s="61" t="s">
        <v>800</v>
      </c>
      <c r="C378" s="40">
        <v>4520</v>
      </c>
      <c r="D378" s="40">
        <v>4294</v>
      </c>
      <c r="E378" s="40">
        <f t="shared" si="10"/>
        <v>-226</v>
      </c>
      <c r="F378" s="21">
        <f t="shared" si="11"/>
        <v>-0.05</v>
      </c>
    </row>
    <row r="379" spans="1:6" x14ac:dyDescent="0.25">
      <c r="A379" s="61" t="s">
        <v>307</v>
      </c>
      <c r="B379" s="61" t="s">
        <v>308</v>
      </c>
      <c r="C379" s="40">
        <v>4620</v>
      </c>
      <c r="D379" s="40">
        <v>3698.27</v>
      </c>
      <c r="E379" s="40">
        <f t="shared" si="10"/>
        <v>-921.73</v>
      </c>
      <c r="F379" s="21">
        <f t="shared" si="11"/>
        <v>-0.19950865800865802</v>
      </c>
    </row>
    <row r="380" spans="1:6" x14ac:dyDescent="0.25">
      <c r="A380" s="61" t="s">
        <v>1047</v>
      </c>
      <c r="B380" s="61" t="s">
        <v>1048</v>
      </c>
      <c r="C380" s="40">
        <v>4124</v>
      </c>
      <c r="D380" s="40">
        <v>3301.23</v>
      </c>
      <c r="E380" s="40">
        <f t="shared" si="10"/>
        <v>-822.77</v>
      </c>
      <c r="F380" s="21">
        <f t="shared" si="11"/>
        <v>-0.19950775945683802</v>
      </c>
    </row>
    <row r="381" spans="1:6" x14ac:dyDescent="0.25">
      <c r="A381" s="61" t="s">
        <v>360</v>
      </c>
      <c r="B381" s="61" t="s">
        <v>361</v>
      </c>
      <c r="C381" s="40">
        <v>4058</v>
      </c>
      <c r="D381" s="40">
        <v>3248.4</v>
      </c>
      <c r="E381" s="40">
        <f t="shared" si="10"/>
        <v>-809.59999999999991</v>
      </c>
      <c r="F381" s="21">
        <f t="shared" si="11"/>
        <v>-0.19950714637752584</v>
      </c>
    </row>
    <row r="382" spans="1:6" x14ac:dyDescent="0.25">
      <c r="A382" s="61" t="s">
        <v>1073</v>
      </c>
      <c r="B382" s="61" t="s">
        <v>1074</v>
      </c>
      <c r="C382" s="40">
        <v>4300</v>
      </c>
      <c r="D382" s="40">
        <v>3442.11</v>
      </c>
      <c r="E382" s="40">
        <f t="shared" si="10"/>
        <v>-857.88999999999987</v>
      </c>
      <c r="F382" s="21">
        <f t="shared" si="11"/>
        <v>-0.19950930232558137</v>
      </c>
    </row>
    <row r="383" spans="1:6" x14ac:dyDescent="0.25">
      <c r="A383" s="61" t="s">
        <v>819</v>
      </c>
      <c r="B383" s="61" t="s">
        <v>820</v>
      </c>
      <c r="C383" s="40">
        <v>4191</v>
      </c>
      <c r="D383" s="40">
        <v>3981.45</v>
      </c>
      <c r="E383" s="40">
        <f t="shared" si="10"/>
        <v>-209.55000000000018</v>
      </c>
      <c r="F383" s="21">
        <f t="shared" si="11"/>
        <v>-5.0000000000000044E-2</v>
      </c>
    </row>
    <row r="384" spans="1:6" x14ac:dyDescent="0.25">
      <c r="A384" s="61" t="s">
        <v>1085</v>
      </c>
      <c r="B384" s="61" t="s">
        <v>1086</v>
      </c>
      <c r="C384" s="40">
        <v>4476</v>
      </c>
      <c r="D384" s="40">
        <v>3583</v>
      </c>
      <c r="E384" s="40">
        <f t="shared" si="10"/>
        <v>-893</v>
      </c>
      <c r="F384" s="21">
        <f t="shared" si="11"/>
        <v>-0.19950848972296695</v>
      </c>
    </row>
    <row r="385" spans="1:6" x14ac:dyDescent="0.25">
      <c r="A385" s="61" t="s">
        <v>821</v>
      </c>
      <c r="B385" s="61" t="s">
        <v>822</v>
      </c>
      <c r="C385" s="40">
        <v>4215</v>
      </c>
      <c r="D385" s="40">
        <v>3374.07</v>
      </c>
      <c r="E385" s="40">
        <f t="shared" si="10"/>
        <v>-840.92999999999984</v>
      </c>
      <c r="F385" s="21">
        <f t="shared" si="11"/>
        <v>-0.19950889679715297</v>
      </c>
    </row>
    <row r="386" spans="1:6" x14ac:dyDescent="0.25">
      <c r="A386" s="61" t="s">
        <v>823</v>
      </c>
      <c r="B386" s="61" t="s">
        <v>824</v>
      </c>
      <c r="C386" s="40">
        <v>2730</v>
      </c>
      <c r="D386" s="40">
        <v>2078.88</v>
      </c>
      <c r="E386" s="40">
        <f t="shared" ref="E386:E393" si="12">D386-C386</f>
        <v>-651.11999999999989</v>
      </c>
      <c r="F386" s="21">
        <f t="shared" ref="F386:F393" si="13">IFERROR(E386/C386,0)</f>
        <v>-0.23850549450549446</v>
      </c>
    </row>
    <row r="387" spans="1:6" x14ac:dyDescent="0.25">
      <c r="A387" s="61" t="s">
        <v>745</v>
      </c>
      <c r="B387" s="61" t="s">
        <v>746</v>
      </c>
      <c r="C387" s="40">
        <v>724</v>
      </c>
      <c r="D387" s="40">
        <v>687.8</v>
      </c>
      <c r="E387" s="40">
        <f t="shared" si="12"/>
        <v>-36.200000000000045</v>
      </c>
      <c r="F387" s="21">
        <f t="shared" si="13"/>
        <v>-5.0000000000000065E-2</v>
      </c>
    </row>
    <row r="388" spans="1:6" x14ac:dyDescent="0.25">
      <c r="A388" s="61" t="s">
        <v>845</v>
      </c>
      <c r="B388" s="61" t="s">
        <v>846</v>
      </c>
      <c r="C388" s="40">
        <v>2414</v>
      </c>
      <c r="D388" s="40">
        <v>1382.45</v>
      </c>
      <c r="E388" s="40">
        <f t="shared" si="12"/>
        <v>-1031.55</v>
      </c>
      <c r="F388" s="21">
        <f t="shared" si="13"/>
        <v>-0.42731980115990054</v>
      </c>
    </row>
    <row r="389" spans="1:6" x14ac:dyDescent="0.25">
      <c r="A389" s="61" t="s">
        <v>418</v>
      </c>
      <c r="B389" s="61" t="s">
        <v>419</v>
      </c>
      <c r="C389" s="40">
        <v>9139</v>
      </c>
      <c r="D389" s="40">
        <v>7315.7</v>
      </c>
      <c r="E389" s="40">
        <f t="shared" si="12"/>
        <v>-1823.3000000000002</v>
      </c>
      <c r="F389" s="21">
        <f t="shared" si="13"/>
        <v>-0.19950760477076268</v>
      </c>
    </row>
    <row r="390" spans="1:6" x14ac:dyDescent="0.25">
      <c r="A390" s="61" t="s">
        <v>2004</v>
      </c>
      <c r="B390" s="61" t="s">
        <v>2005</v>
      </c>
      <c r="C390" s="40">
        <v>176</v>
      </c>
      <c r="D390" s="40">
        <v>167.2</v>
      </c>
      <c r="E390" s="40">
        <f t="shared" si="12"/>
        <v>-8.8000000000000114</v>
      </c>
      <c r="F390" s="21">
        <f t="shared" si="13"/>
        <v>-5.0000000000000065E-2</v>
      </c>
    </row>
    <row r="391" spans="1:6" x14ac:dyDescent="0.25">
      <c r="A391" s="61" t="s">
        <v>416</v>
      </c>
      <c r="B391" s="61" t="s">
        <v>417</v>
      </c>
      <c r="C391" s="40">
        <v>4717</v>
      </c>
      <c r="D391" s="40">
        <v>4481.1499999999996</v>
      </c>
      <c r="E391" s="40">
        <f t="shared" si="12"/>
        <v>-235.85000000000036</v>
      </c>
      <c r="F391" s="21">
        <f t="shared" si="13"/>
        <v>-5.0000000000000079E-2</v>
      </c>
    </row>
    <row r="392" spans="1:6" x14ac:dyDescent="0.25">
      <c r="A392" s="61" t="s">
        <v>311</v>
      </c>
      <c r="B392" s="61" t="s">
        <v>312</v>
      </c>
      <c r="C392" s="40">
        <v>5774</v>
      </c>
      <c r="D392" s="40">
        <v>4622.04</v>
      </c>
      <c r="E392" s="40">
        <f t="shared" si="12"/>
        <v>-1151.96</v>
      </c>
      <c r="F392" s="21">
        <f t="shared" si="13"/>
        <v>-0.19950813993765154</v>
      </c>
    </row>
    <row r="393" spans="1:6" x14ac:dyDescent="0.25">
      <c r="A393" s="61" t="s">
        <v>925</v>
      </c>
      <c r="B393" s="61" t="s">
        <v>926</v>
      </c>
      <c r="C393" s="40">
        <v>3363</v>
      </c>
      <c r="D393" s="40">
        <v>2401.48</v>
      </c>
      <c r="E393" s="40">
        <f t="shared" si="12"/>
        <v>-961.52</v>
      </c>
      <c r="F393" s="21">
        <f t="shared" si="13"/>
        <v>-0.28591138864109428</v>
      </c>
    </row>
    <row r="394" spans="1:6" x14ac:dyDescent="0.25">
      <c r="B394" s="28" t="s">
        <v>313</v>
      </c>
      <c r="C394" s="17">
        <f>SUM(C2:C393)</f>
        <v>1556955</v>
      </c>
      <c r="D394" s="17">
        <f>SUM(D2:D393)</f>
        <v>1302739.1000000001</v>
      </c>
      <c r="E394" s="51">
        <f>SUM(E2:E393)</f>
        <v>-254215.90000000014</v>
      </c>
    </row>
    <row r="395" spans="1:6" x14ac:dyDescent="0.25">
      <c r="B395" s="28" t="s">
        <v>314</v>
      </c>
      <c r="C395" s="32">
        <f>E394/C394</f>
        <v>-0.16327761560224935</v>
      </c>
    </row>
    <row r="396" spans="1:6" x14ac:dyDescent="0.25">
      <c r="B396" s="28" t="s">
        <v>315</v>
      </c>
      <c r="C396" s="45">
        <f>COUNT(D2:D393)</f>
        <v>392</v>
      </c>
    </row>
    <row r="398" spans="1:6" x14ac:dyDescent="0.25">
      <c r="A398" s="28" t="s">
        <v>17</v>
      </c>
    </row>
    <row r="399" spans="1:6" x14ac:dyDescent="0.25">
      <c r="A399" s="27" t="s">
        <v>18</v>
      </c>
    </row>
  </sheetData>
  <pageMargins left="0.7" right="0.7" top="0.75" bottom="0.75" header="0.511811023622047" footer="0.511811023622047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276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8.875" defaultRowHeight="14.3" x14ac:dyDescent="0.25"/>
  <cols>
    <col min="1" max="1" width="9.375" style="27" customWidth="1"/>
    <col min="2" max="2" width="50.875" style="27" customWidth="1"/>
    <col min="3" max="3" width="18.25" style="27" customWidth="1"/>
    <col min="4" max="4" width="16.375" style="47" customWidth="1"/>
    <col min="5" max="5" width="12.625" style="27" customWidth="1"/>
    <col min="6" max="1024" width="8.875" style="27"/>
  </cols>
  <sheetData>
    <row r="1" spans="1:6" x14ac:dyDescent="0.25">
      <c r="A1" s="28" t="s">
        <v>21</v>
      </c>
      <c r="B1" s="28" t="s">
        <v>316</v>
      </c>
      <c r="C1" s="29" t="s">
        <v>23</v>
      </c>
      <c r="D1" s="28" t="s">
        <v>24</v>
      </c>
      <c r="E1" s="19" t="s">
        <v>25</v>
      </c>
      <c r="F1" s="28" t="s">
        <v>26</v>
      </c>
    </row>
    <row r="2" spans="1:6" x14ac:dyDescent="0.25">
      <c r="A2" s="48" t="s">
        <v>27</v>
      </c>
      <c r="B2" s="49" t="s">
        <v>583</v>
      </c>
      <c r="C2" s="50">
        <v>4475</v>
      </c>
      <c r="D2" s="50">
        <v>4308.5</v>
      </c>
      <c r="E2" s="40">
        <f t="shared" ref="E2:E65" si="0">D2-C2</f>
        <v>-166.5</v>
      </c>
      <c r="F2" s="21">
        <f t="shared" ref="F2:F65" si="1">IFERROR(E2/C2,0)</f>
        <v>-3.7206703910614522E-2</v>
      </c>
    </row>
    <row r="3" spans="1:6" x14ac:dyDescent="0.25">
      <c r="A3" s="48" t="s">
        <v>1465</v>
      </c>
      <c r="B3" s="49" t="s">
        <v>1466</v>
      </c>
      <c r="C3" s="50">
        <v>2711</v>
      </c>
      <c r="D3" s="50">
        <v>2610.13</v>
      </c>
      <c r="E3" s="40">
        <f t="shared" si="0"/>
        <v>-100.86999999999989</v>
      </c>
      <c r="F3" s="21">
        <f t="shared" si="1"/>
        <v>-3.7207672445591991E-2</v>
      </c>
    </row>
    <row r="4" spans="1:6" x14ac:dyDescent="0.25">
      <c r="A4" s="48" t="s">
        <v>1467</v>
      </c>
      <c r="B4" s="49" t="s">
        <v>1468</v>
      </c>
      <c r="C4" s="50">
        <v>503</v>
      </c>
      <c r="D4" s="50">
        <v>388.01</v>
      </c>
      <c r="E4" s="40">
        <f t="shared" si="0"/>
        <v>-114.99000000000001</v>
      </c>
      <c r="F4" s="21">
        <f t="shared" si="1"/>
        <v>-0.22860834990059645</v>
      </c>
    </row>
    <row r="5" spans="1:6" x14ac:dyDescent="0.25">
      <c r="A5" s="48" t="s">
        <v>1469</v>
      </c>
      <c r="B5" s="49" t="s">
        <v>1470</v>
      </c>
      <c r="C5" s="50">
        <v>1744</v>
      </c>
      <c r="D5" s="50">
        <v>1679.11</v>
      </c>
      <c r="E5" s="40">
        <f t="shared" si="0"/>
        <v>-64.8900000000001</v>
      </c>
      <c r="F5" s="21">
        <f t="shared" si="1"/>
        <v>-3.7207568807339504E-2</v>
      </c>
    </row>
    <row r="6" spans="1:6" x14ac:dyDescent="0.25">
      <c r="A6" s="48" t="s">
        <v>514</v>
      </c>
      <c r="B6" s="49" t="s">
        <v>515</v>
      </c>
      <c r="C6" s="50">
        <v>6870</v>
      </c>
      <c r="D6" s="50">
        <v>6614.39</v>
      </c>
      <c r="E6" s="40">
        <f t="shared" si="0"/>
        <v>-255.60999999999967</v>
      </c>
      <c r="F6" s="21">
        <f t="shared" si="1"/>
        <v>-3.7206695778748133E-2</v>
      </c>
    </row>
    <row r="7" spans="1:6" x14ac:dyDescent="0.25">
      <c r="A7" s="48" t="s">
        <v>911</v>
      </c>
      <c r="B7" s="49" t="s">
        <v>912</v>
      </c>
      <c r="C7" s="50">
        <v>1882</v>
      </c>
      <c r="D7" s="50">
        <v>1579.94</v>
      </c>
      <c r="E7" s="40">
        <f t="shared" si="0"/>
        <v>-302.05999999999995</v>
      </c>
      <c r="F7" s="21">
        <f t="shared" si="1"/>
        <v>-0.16049946865037193</v>
      </c>
    </row>
    <row r="8" spans="1:6" x14ac:dyDescent="0.25">
      <c r="A8" s="48" t="s">
        <v>937</v>
      </c>
      <c r="B8" s="49" t="s">
        <v>938</v>
      </c>
      <c r="C8" s="50">
        <v>1913</v>
      </c>
      <c r="D8" s="50">
        <v>1371.02</v>
      </c>
      <c r="E8" s="40">
        <f t="shared" si="0"/>
        <v>-541.98</v>
      </c>
      <c r="F8" s="21">
        <f t="shared" si="1"/>
        <v>-0.28331416623105071</v>
      </c>
    </row>
    <row r="9" spans="1:6" x14ac:dyDescent="0.25">
      <c r="A9" s="48" t="s">
        <v>957</v>
      </c>
      <c r="B9" s="49" t="s">
        <v>958</v>
      </c>
      <c r="C9" s="50">
        <v>1250</v>
      </c>
      <c r="D9" s="50">
        <v>1085.07</v>
      </c>
      <c r="E9" s="40">
        <f t="shared" si="0"/>
        <v>-164.93000000000006</v>
      </c>
      <c r="F9" s="21">
        <f t="shared" si="1"/>
        <v>-0.13194400000000006</v>
      </c>
    </row>
    <row r="10" spans="1:6" x14ac:dyDescent="0.25">
      <c r="A10" s="48" t="s">
        <v>1180</v>
      </c>
      <c r="B10" s="49" t="s">
        <v>1181</v>
      </c>
      <c r="C10" s="50">
        <v>1936</v>
      </c>
      <c r="D10" s="50">
        <v>1675.26</v>
      </c>
      <c r="E10" s="40">
        <f t="shared" si="0"/>
        <v>-260.74</v>
      </c>
      <c r="F10" s="21">
        <f t="shared" si="1"/>
        <v>-0.13467975206611571</v>
      </c>
    </row>
    <row r="11" spans="1:6" x14ac:dyDescent="0.25">
      <c r="A11" s="48" t="s">
        <v>927</v>
      </c>
      <c r="B11" s="49" t="s">
        <v>928</v>
      </c>
      <c r="C11" s="50">
        <v>2383</v>
      </c>
      <c r="D11" s="50">
        <v>2010.31</v>
      </c>
      <c r="E11" s="40">
        <f t="shared" si="0"/>
        <v>-372.69000000000005</v>
      </c>
      <c r="F11" s="21">
        <f t="shared" si="1"/>
        <v>-0.15639530004196395</v>
      </c>
    </row>
    <row r="12" spans="1:6" x14ac:dyDescent="0.25">
      <c r="A12" s="48" t="s">
        <v>975</v>
      </c>
      <c r="B12" s="49" t="s">
        <v>976</v>
      </c>
      <c r="C12" s="50">
        <v>2090</v>
      </c>
      <c r="D12" s="50">
        <v>1511.59</v>
      </c>
      <c r="E12" s="40">
        <f t="shared" si="0"/>
        <v>-578.41000000000008</v>
      </c>
      <c r="F12" s="21">
        <f t="shared" si="1"/>
        <v>-0.27675119617224886</v>
      </c>
    </row>
    <row r="13" spans="1:6" ht="13.6" customHeight="1" x14ac:dyDescent="0.25">
      <c r="A13" s="48" t="s">
        <v>977</v>
      </c>
      <c r="B13" s="49" t="s">
        <v>978</v>
      </c>
      <c r="C13" s="50">
        <v>1333</v>
      </c>
      <c r="D13" s="50">
        <v>1081.22</v>
      </c>
      <c r="E13" s="40">
        <f t="shared" si="0"/>
        <v>-251.77999999999997</v>
      </c>
      <c r="F13" s="21">
        <f t="shared" si="1"/>
        <v>-0.18888222055513876</v>
      </c>
    </row>
    <row r="14" spans="1:6" x14ac:dyDescent="0.25">
      <c r="A14" s="48" t="s">
        <v>993</v>
      </c>
      <c r="B14" s="49" t="s">
        <v>994</v>
      </c>
      <c r="C14" s="50">
        <v>1496</v>
      </c>
      <c r="D14" s="50">
        <v>965.68</v>
      </c>
      <c r="E14" s="40">
        <f t="shared" si="0"/>
        <v>-530.32000000000005</v>
      </c>
      <c r="F14" s="21">
        <f t="shared" si="1"/>
        <v>-0.35449197860962572</v>
      </c>
    </row>
    <row r="15" spans="1:6" x14ac:dyDescent="0.25">
      <c r="A15" s="48" t="s">
        <v>471</v>
      </c>
      <c r="B15" s="49" t="s">
        <v>472</v>
      </c>
      <c r="C15" s="50">
        <v>1607</v>
      </c>
      <c r="D15" s="50">
        <v>1424.93</v>
      </c>
      <c r="E15" s="40">
        <f t="shared" si="0"/>
        <v>-182.06999999999994</v>
      </c>
      <c r="F15" s="21">
        <f t="shared" si="1"/>
        <v>-0.11329807093963903</v>
      </c>
    </row>
    <row r="16" spans="1:6" x14ac:dyDescent="0.25">
      <c r="A16" s="48" t="s">
        <v>364</v>
      </c>
      <c r="B16" s="49" t="s">
        <v>365</v>
      </c>
      <c r="C16" s="50">
        <v>8943</v>
      </c>
      <c r="D16" s="50">
        <v>8610.26</v>
      </c>
      <c r="E16" s="40">
        <f t="shared" si="0"/>
        <v>-332.73999999999978</v>
      </c>
      <c r="F16" s="21">
        <f t="shared" si="1"/>
        <v>-3.7206753885720652E-2</v>
      </c>
    </row>
    <row r="17" spans="1:6" x14ac:dyDescent="0.25">
      <c r="A17" s="48" t="s">
        <v>420</v>
      </c>
      <c r="B17" s="49" t="s">
        <v>421</v>
      </c>
      <c r="C17" s="50">
        <v>2052</v>
      </c>
      <c r="D17" s="50">
        <v>1975.65</v>
      </c>
      <c r="E17" s="40">
        <f t="shared" si="0"/>
        <v>-76.349999999999909</v>
      </c>
      <c r="F17" s="21">
        <f t="shared" si="1"/>
        <v>-3.7207602339181245E-2</v>
      </c>
    </row>
    <row r="18" spans="1:6" x14ac:dyDescent="0.25">
      <c r="A18" s="48" t="s">
        <v>475</v>
      </c>
      <c r="B18" s="49" t="s">
        <v>476</v>
      </c>
      <c r="C18" s="50">
        <v>5869</v>
      </c>
      <c r="D18" s="50">
        <v>5650.63</v>
      </c>
      <c r="E18" s="40">
        <f t="shared" si="0"/>
        <v>-218.36999999999989</v>
      </c>
      <c r="F18" s="21">
        <f t="shared" si="1"/>
        <v>-3.7207360708808979E-2</v>
      </c>
    </row>
    <row r="19" spans="1:6" x14ac:dyDescent="0.25">
      <c r="A19" s="48" t="s">
        <v>1149</v>
      </c>
      <c r="B19" s="49" t="s">
        <v>1150</v>
      </c>
      <c r="C19" s="50">
        <v>413</v>
      </c>
      <c r="D19" s="50">
        <v>315.8</v>
      </c>
      <c r="E19" s="40">
        <f t="shared" si="0"/>
        <v>-97.199999999999989</v>
      </c>
      <c r="F19" s="21">
        <f t="shared" si="1"/>
        <v>-0.23535108958837769</v>
      </c>
    </row>
    <row r="20" spans="1:6" x14ac:dyDescent="0.25">
      <c r="A20" s="48" t="s">
        <v>1051</v>
      </c>
      <c r="B20" s="49" t="s">
        <v>1052</v>
      </c>
      <c r="C20" s="50">
        <v>1175</v>
      </c>
      <c r="D20" s="50">
        <v>928.13</v>
      </c>
      <c r="E20" s="40">
        <f t="shared" si="0"/>
        <v>-246.87</v>
      </c>
      <c r="F20" s="21">
        <f t="shared" si="1"/>
        <v>-0.21010212765957448</v>
      </c>
    </row>
    <row r="21" spans="1:6" x14ac:dyDescent="0.25">
      <c r="A21" s="48" t="s">
        <v>1077</v>
      </c>
      <c r="B21" s="49" t="s">
        <v>1078</v>
      </c>
      <c r="C21" s="50">
        <v>1879</v>
      </c>
      <c r="D21" s="50">
        <v>1597.27</v>
      </c>
      <c r="E21" s="40">
        <f t="shared" si="0"/>
        <v>-281.73</v>
      </c>
      <c r="F21" s="21">
        <f t="shared" si="1"/>
        <v>-0.14993613624268229</v>
      </c>
    </row>
    <row r="22" spans="1:6" x14ac:dyDescent="0.25">
      <c r="A22" s="48" t="s">
        <v>35</v>
      </c>
      <c r="B22" s="49" t="s">
        <v>36</v>
      </c>
      <c r="C22" s="50">
        <v>7735</v>
      </c>
      <c r="D22" s="50">
        <v>7447.21</v>
      </c>
      <c r="E22" s="40">
        <f t="shared" si="0"/>
        <v>-287.78999999999996</v>
      </c>
      <c r="F22" s="21">
        <f t="shared" si="1"/>
        <v>-3.7206205559146728E-2</v>
      </c>
    </row>
    <row r="23" spans="1:6" x14ac:dyDescent="0.25">
      <c r="A23" s="48" t="s">
        <v>516</v>
      </c>
      <c r="B23" s="49" t="s">
        <v>517</v>
      </c>
      <c r="C23" s="50">
        <v>2646</v>
      </c>
      <c r="D23" s="50">
        <v>2547.5500000000002</v>
      </c>
      <c r="E23" s="40">
        <f t="shared" si="0"/>
        <v>-98.449999999999818</v>
      </c>
      <c r="F23" s="21">
        <f t="shared" si="1"/>
        <v>-3.7207105064247854E-2</v>
      </c>
    </row>
    <row r="24" spans="1:6" x14ac:dyDescent="0.25">
      <c r="A24" s="48" t="s">
        <v>37</v>
      </c>
      <c r="B24" s="49" t="s">
        <v>38</v>
      </c>
      <c r="C24" s="50">
        <v>1862</v>
      </c>
      <c r="D24" s="50">
        <v>1792.72</v>
      </c>
      <c r="E24" s="40">
        <f t="shared" si="0"/>
        <v>-69.279999999999973</v>
      </c>
      <c r="F24" s="21">
        <f t="shared" si="1"/>
        <v>-3.7207303974221249E-2</v>
      </c>
    </row>
    <row r="25" spans="1:6" x14ac:dyDescent="0.25">
      <c r="A25" s="48" t="s">
        <v>1471</v>
      </c>
      <c r="B25" s="49" t="s">
        <v>1472</v>
      </c>
      <c r="C25" s="50">
        <v>1011</v>
      </c>
      <c r="D25" s="50">
        <v>780.83</v>
      </c>
      <c r="E25" s="40">
        <f t="shared" si="0"/>
        <v>-230.16999999999996</v>
      </c>
      <c r="F25" s="21">
        <f t="shared" si="1"/>
        <v>-0.22766567754698314</v>
      </c>
    </row>
    <row r="26" spans="1:6" x14ac:dyDescent="0.25">
      <c r="A26" s="48" t="s">
        <v>1473</v>
      </c>
      <c r="B26" s="49" t="s">
        <v>1474</v>
      </c>
      <c r="C26" s="50">
        <v>4643</v>
      </c>
      <c r="D26" s="50">
        <v>4470.25</v>
      </c>
      <c r="E26" s="40">
        <f t="shared" si="0"/>
        <v>-172.75</v>
      </c>
      <c r="F26" s="21">
        <f t="shared" si="1"/>
        <v>-3.7206547490846432E-2</v>
      </c>
    </row>
    <row r="27" spans="1:6" x14ac:dyDescent="0.25">
      <c r="A27" s="48" t="s">
        <v>893</v>
      </c>
      <c r="B27" s="49" t="s">
        <v>894</v>
      </c>
      <c r="C27" s="50">
        <v>1737</v>
      </c>
      <c r="D27" s="50">
        <v>1349.84</v>
      </c>
      <c r="E27" s="40">
        <f t="shared" si="0"/>
        <v>-387.16000000000008</v>
      </c>
      <c r="F27" s="21">
        <f t="shared" si="1"/>
        <v>-0.22289004029936677</v>
      </c>
    </row>
    <row r="28" spans="1:6" x14ac:dyDescent="0.25">
      <c r="A28" s="48" t="s">
        <v>895</v>
      </c>
      <c r="B28" s="49" t="s">
        <v>896</v>
      </c>
      <c r="C28" s="50">
        <v>792</v>
      </c>
      <c r="D28" s="50">
        <v>548.79</v>
      </c>
      <c r="E28" s="40">
        <f t="shared" si="0"/>
        <v>-243.21000000000004</v>
      </c>
      <c r="F28" s="21">
        <f t="shared" si="1"/>
        <v>-0.30708333333333337</v>
      </c>
    </row>
    <row r="29" spans="1:6" x14ac:dyDescent="0.25">
      <c r="A29" s="48" t="s">
        <v>913</v>
      </c>
      <c r="B29" s="49" t="s">
        <v>914</v>
      </c>
      <c r="C29" s="50">
        <v>2198</v>
      </c>
      <c r="D29" s="50">
        <v>1733.03</v>
      </c>
      <c r="E29" s="40">
        <f t="shared" si="0"/>
        <v>-464.97</v>
      </c>
      <c r="F29" s="21">
        <f t="shared" si="1"/>
        <v>-0.21154231119199274</v>
      </c>
    </row>
    <row r="30" spans="1:6" x14ac:dyDescent="0.25">
      <c r="A30" s="48" t="s">
        <v>797</v>
      </c>
      <c r="B30" s="49" t="s">
        <v>798</v>
      </c>
      <c r="C30" s="50">
        <v>686</v>
      </c>
      <c r="D30" s="50">
        <v>660.48</v>
      </c>
      <c r="E30" s="40">
        <f t="shared" si="0"/>
        <v>-25.519999999999982</v>
      </c>
      <c r="F30" s="21">
        <f t="shared" si="1"/>
        <v>-3.7201166180757993E-2</v>
      </c>
    </row>
    <row r="31" spans="1:6" x14ac:dyDescent="0.25">
      <c r="A31" s="48" t="s">
        <v>39</v>
      </c>
      <c r="B31" s="49" t="s">
        <v>40</v>
      </c>
      <c r="C31" s="50">
        <v>4147</v>
      </c>
      <c r="D31" s="50">
        <v>3992.7</v>
      </c>
      <c r="E31" s="40">
        <f t="shared" si="0"/>
        <v>-154.30000000000018</v>
      </c>
      <c r="F31" s="21">
        <f t="shared" si="1"/>
        <v>-3.7207619966240703E-2</v>
      </c>
    </row>
    <row r="32" spans="1:6" x14ac:dyDescent="0.25">
      <c r="A32" s="48" t="s">
        <v>41</v>
      </c>
      <c r="B32" s="49" t="s">
        <v>42</v>
      </c>
      <c r="C32" s="50">
        <v>13159</v>
      </c>
      <c r="D32" s="50">
        <v>12669.4</v>
      </c>
      <c r="E32" s="40">
        <f t="shared" si="0"/>
        <v>-489.60000000000036</v>
      </c>
      <c r="F32" s="21">
        <f t="shared" si="1"/>
        <v>-3.7206474656128911E-2</v>
      </c>
    </row>
    <row r="33" spans="1:6" x14ac:dyDescent="0.25">
      <c r="A33" s="48" t="s">
        <v>1475</v>
      </c>
      <c r="B33" s="49" t="s">
        <v>1476</v>
      </c>
      <c r="C33" s="50">
        <v>803</v>
      </c>
      <c r="D33" s="50">
        <v>773.12</v>
      </c>
      <c r="E33" s="40">
        <f t="shared" si="0"/>
        <v>-29.879999999999995</v>
      </c>
      <c r="F33" s="21">
        <f t="shared" si="1"/>
        <v>-3.7210460772104603E-2</v>
      </c>
    </row>
    <row r="34" spans="1:6" x14ac:dyDescent="0.25">
      <c r="A34" s="48" t="s">
        <v>43</v>
      </c>
      <c r="B34" s="49" t="s">
        <v>44</v>
      </c>
      <c r="C34" s="50">
        <v>15652</v>
      </c>
      <c r="D34" s="50">
        <v>15069.64</v>
      </c>
      <c r="E34" s="40">
        <f t="shared" si="0"/>
        <v>-582.36000000000058</v>
      </c>
      <c r="F34" s="21">
        <f t="shared" si="1"/>
        <v>-3.7206746741630499E-2</v>
      </c>
    </row>
    <row r="35" spans="1:6" x14ac:dyDescent="0.25">
      <c r="A35" s="48" t="s">
        <v>1320</v>
      </c>
      <c r="B35" s="49" t="s">
        <v>1321</v>
      </c>
      <c r="C35" s="50">
        <v>5703</v>
      </c>
      <c r="D35" s="50">
        <v>5490.81</v>
      </c>
      <c r="E35" s="40">
        <f t="shared" si="0"/>
        <v>-212.1899999999996</v>
      </c>
      <c r="F35" s="21">
        <f t="shared" si="1"/>
        <v>-3.7206733298264003E-2</v>
      </c>
    </row>
    <row r="36" spans="1:6" x14ac:dyDescent="0.25">
      <c r="A36" s="48" t="s">
        <v>1322</v>
      </c>
      <c r="B36" s="49" t="s">
        <v>1323</v>
      </c>
      <c r="C36" s="50">
        <v>3987</v>
      </c>
      <c r="D36" s="50">
        <v>3838.66</v>
      </c>
      <c r="E36" s="40">
        <f t="shared" si="0"/>
        <v>-148.34000000000015</v>
      </c>
      <c r="F36" s="21">
        <f t="shared" si="1"/>
        <v>-3.7205919237521985E-2</v>
      </c>
    </row>
    <row r="37" spans="1:6" x14ac:dyDescent="0.25">
      <c r="A37" s="48" t="s">
        <v>1196</v>
      </c>
      <c r="B37" s="49" t="s">
        <v>1197</v>
      </c>
      <c r="C37" s="50">
        <v>6340</v>
      </c>
      <c r="D37" s="50">
        <v>6104.11</v>
      </c>
      <c r="E37" s="40">
        <f t="shared" si="0"/>
        <v>-235.89000000000033</v>
      </c>
      <c r="F37" s="21">
        <f t="shared" si="1"/>
        <v>-3.7206624605678286E-2</v>
      </c>
    </row>
    <row r="38" spans="1:6" x14ac:dyDescent="0.25">
      <c r="A38" s="48" t="s">
        <v>45</v>
      </c>
      <c r="B38" s="49" t="s">
        <v>46</v>
      </c>
      <c r="C38" s="50">
        <v>7327</v>
      </c>
      <c r="D38" s="50">
        <v>7054.39</v>
      </c>
      <c r="E38" s="40">
        <f t="shared" si="0"/>
        <v>-272.60999999999967</v>
      </c>
      <c r="F38" s="21">
        <f t="shared" si="1"/>
        <v>-3.7206223556708024E-2</v>
      </c>
    </row>
    <row r="39" spans="1:6" x14ac:dyDescent="0.25">
      <c r="A39" s="48" t="s">
        <v>594</v>
      </c>
      <c r="B39" s="49" t="s">
        <v>595</v>
      </c>
      <c r="C39" s="50">
        <v>4869</v>
      </c>
      <c r="D39" s="50">
        <v>4455.8100000000004</v>
      </c>
      <c r="E39" s="40">
        <f t="shared" si="0"/>
        <v>-413.1899999999996</v>
      </c>
      <c r="F39" s="21">
        <f t="shared" si="1"/>
        <v>-8.4861367837338178E-2</v>
      </c>
    </row>
    <row r="40" spans="1:6" x14ac:dyDescent="0.25">
      <c r="A40" s="48" t="s">
        <v>53</v>
      </c>
      <c r="B40" s="49" t="s">
        <v>54</v>
      </c>
      <c r="C40" s="50">
        <v>5980</v>
      </c>
      <c r="D40" s="50">
        <v>5757.5</v>
      </c>
      <c r="E40" s="40">
        <f t="shared" si="0"/>
        <v>-222.5</v>
      </c>
      <c r="F40" s="21">
        <f t="shared" si="1"/>
        <v>-3.7207357859531776E-2</v>
      </c>
    </row>
    <row r="41" spans="1:6" x14ac:dyDescent="0.25">
      <c r="A41" s="48" t="s">
        <v>598</v>
      </c>
      <c r="B41" s="49" t="s">
        <v>599</v>
      </c>
      <c r="C41" s="50">
        <v>4373</v>
      </c>
      <c r="D41" s="50">
        <v>4210.3</v>
      </c>
      <c r="E41" s="40">
        <f t="shared" si="0"/>
        <v>-162.69999999999982</v>
      </c>
      <c r="F41" s="21">
        <f t="shared" si="1"/>
        <v>-3.7205579693574166E-2</v>
      </c>
    </row>
    <row r="42" spans="1:6" x14ac:dyDescent="0.25">
      <c r="A42" s="48" t="s">
        <v>939</v>
      </c>
      <c r="B42" s="49" t="s">
        <v>940</v>
      </c>
      <c r="C42" s="50">
        <v>6858</v>
      </c>
      <c r="D42" s="50">
        <v>6602.84</v>
      </c>
      <c r="E42" s="40">
        <f t="shared" si="0"/>
        <v>-255.15999999999985</v>
      </c>
      <c r="F42" s="21">
        <f t="shared" si="1"/>
        <v>-3.7206182560513251E-2</v>
      </c>
    </row>
    <row r="43" spans="1:6" x14ac:dyDescent="0.25">
      <c r="A43" s="48" t="s">
        <v>1477</v>
      </c>
      <c r="B43" s="49" t="s">
        <v>568</v>
      </c>
      <c r="C43" s="50">
        <v>11522</v>
      </c>
      <c r="D43" s="50">
        <v>11093.31</v>
      </c>
      <c r="E43" s="40">
        <f t="shared" si="0"/>
        <v>-428.69000000000051</v>
      </c>
      <c r="F43" s="21">
        <f t="shared" si="1"/>
        <v>-3.7206214198923844E-2</v>
      </c>
    </row>
    <row r="44" spans="1:6" x14ac:dyDescent="0.25">
      <c r="A44" s="48" t="s">
        <v>567</v>
      </c>
      <c r="B44" s="49" t="s">
        <v>568</v>
      </c>
      <c r="C44" s="50">
        <v>11522</v>
      </c>
      <c r="D44" s="50">
        <v>0</v>
      </c>
      <c r="E44" s="40">
        <f t="shared" si="0"/>
        <v>-11522</v>
      </c>
      <c r="F44" s="21">
        <f t="shared" si="1"/>
        <v>-1</v>
      </c>
    </row>
    <row r="45" spans="1:6" x14ac:dyDescent="0.25">
      <c r="A45" s="48" t="s">
        <v>1478</v>
      </c>
      <c r="B45" s="49" t="s">
        <v>1479</v>
      </c>
      <c r="C45" s="50">
        <v>5415</v>
      </c>
      <c r="D45" s="50">
        <v>5213.53</v>
      </c>
      <c r="E45" s="40">
        <f t="shared" si="0"/>
        <v>-201.47000000000025</v>
      </c>
      <c r="F45" s="21">
        <f t="shared" si="1"/>
        <v>-3.7205909510618702E-2</v>
      </c>
    </row>
    <row r="46" spans="1:6" x14ac:dyDescent="0.25">
      <c r="A46" s="48" t="s">
        <v>57</v>
      </c>
      <c r="B46" s="49" t="s">
        <v>58</v>
      </c>
      <c r="C46" s="50">
        <v>8492</v>
      </c>
      <c r="D46" s="50">
        <v>8176.04</v>
      </c>
      <c r="E46" s="40">
        <f t="shared" si="0"/>
        <v>-315.96000000000004</v>
      </c>
      <c r="F46" s="21">
        <f t="shared" si="1"/>
        <v>-3.7206782854451254E-2</v>
      </c>
    </row>
    <row r="47" spans="1:6" x14ac:dyDescent="0.25">
      <c r="A47" s="48" t="s">
        <v>59</v>
      </c>
      <c r="B47" s="49" t="s">
        <v>60</v>
      </c>
      <c r="C47" s="50">
        <v>9134</v>
      </c>
      <c r="D47" s="50">
        <v>8794.15</v>
      </c>
      <c r="E47" s="40">
        <f t="shared" si="0"/>
        <v>-339.85000000000036</v>
      </c>
      <c r="F47" s="21">
        <f t="shared" si="1"/>
        <v>-3.7207138165097478E-2</v>
      </c>
    </row>
    <row r="48" spans="1:6" x14ac:dyDescent="0.25">
      <c r="A48" s="48" t="s">
        <v>1480</v>
      </c>
      <c r="B48" s="49" t="s">
        <v>1481</v>
      </c>
      <c r="C48" s="50">
        <v>2258</v>
      </c>
      <c r="D48" s="50">
        <v>2173.9899999999998</v>
      </c>
      <c r="E48" s="40">
        <f t="shared" si="0"/>
        <v>-84.010000000000218</v>
      </c>
      <c r="F48" s="21">
        <f t="shared" si="1"/>
        <v>-3.7205491585473968E-2</v>
      </c>
    </row>
    <row r="49" spans="1:6" x14ac:dyDescent="0.25">
      <c r="A49" s="48" t="s">
        <v>481</v>
      </c>
      <c r="B49" s="49" t="s">
        <v>482</v>
      </c>
      <c r="C49" s="50">
        <v>5370</v>
      </c>
      <c r="D49" s="50">
        <v>5170.2</v>
      </c>
      <c r="E49" s="40">
        <f t="shared" si="0"/>
        <v>-199.80000000000018</v>
      </c>
      <c r="F49" s="21">
        <f t="shared" si="1"/>
        <v>-3.7206703910614557E-2</v>
      </c>
    </row>
    <row r="50" spans="1:6" x14ac:dyDescent="0.25">
      <c r="A50" s="48" t="s">
        <v>763</v>
      </c>
      <c r="B50" s="49" t="s">
        <v>764</v>
      </c>
      <c r="C50" s="50">
        <v>7949</v>
      </c>
      <c r="D50" s="50">
        <v>7653.24</v>
      </c>
      <c r="E50" s="40">
        <f t="shared" si="0"/>
        <v>-295.76000000000022</v>
      </c>
      <c r="F50" s="21">
        <f t="shared" si="1"/>
        <v>-3.720719587369483E-2</v>
      </c>
    </row>
    <row r="51" spans="1:6" x14ac:dyDescent="0.25">
      <c r="A51" s="48" t="s">
        <v>524</v>
      </c>
      <c r="B51" s="49" t="s">
        <v>525</v>
      </c>
      <c r="C51" s="50">
        <v>13377</v>
      </c>
      <c r="D51" s="50">
        <v>12879.29</v>
      </c>
      <c r="E51" s="40">
        <f t="shared" si="0"/>
        <v>-497.70999999999913</v>
      </c>
      <c r="F51" s="21">
        <f t="shared" si="1"/>
        <v>-3.7206399043133671E-2</v>
      </c>
    </row>
    <row r="52" spans="1:6" x14ac:dyDescent="0.25">
      <c r="A52" s="48" t="s">
        <v>609</v>
      </c>
      <c r="B52" s="49" t="s">
        <v>610</v>
      </c>
      <c r="C52" s="50">
        <v>4178</v>
      </c>
      <c r="D52" s="50">
        <v>4022.55</v>
      </c>
      <c r="E52" s="40">
        <f t="shared" si="0"/>
        <v>-155.44999999999982</v>
      </c>
      <c r="F52" s="21">
        <f t="shared" si="1"/>
        <v>-3.7206797510770662E-2</v>
      </c>
    </row>
    <row r="53" spans="1:6" x14ac:dyDescent="0.25">
      <c r="A53" s="48" t="s">
        <v>71</v>
      </c>
      <c r="B53" s="49" t="s">
        <v>72</v>
      </c>
      <c r="C53" s="50">
        <v>3447</v>
      </c>
      <c r="D53" s="50">
        <v>3318.75</v>
      </c>
      <c r="E53" s="40">
        <f t="shared" si="0"/>
        <v>-128.25</v>
      </c>
      <c r="F53" s="21">
        <f t="shared" si="1"/>
        <v>-3.7206266318537858E-2</v>
      </c>
    </row>
    <row r="54" spans="1:6" x14ac:dyDescent="0.25">
      <c r="A54" s="48" t="s">
        <v>805</v>
      </c>
      <c r="B54" s="49" t="s">
        <v>806</v>
      </c>
      <c r="C54" s="50">
        <v>933</v>
      </c>
      <c r="D54" s="50">
        <v>784.68</v>
      </c>
      <c r="E54" s="40">
        <f t="shared" si="0"/>
        <v>-148.32000000000005</v>
      </c>
      <c r="F54" s="21">
        <f t="shared" si="1"/>
        <v>-0.15897106109324763</v>
      </c>
    </row>
    <row r="55" spans="1:6" x14ac:dyDescent="0.25">
      <c r="A55" s="48" t="s">
        <v>1206</v>
      </c>
      <c r="B55" s="49" t="s">
        <v>1207</v>
      </c>
      <c r="C55" s="50">
        <v>2082</v>
      </c>
      <c r="D55" s="50">
        <v>2004.54</v>
      </c>
      <c r="E55" s="40">
        <f t="shared" si="0"/>
        <v>-77.460000000000036</v>
      </c>
      <c r="F55" s="21">
        <f t="shared" si="1"/>
        <v>-3.720461095100866E-2</v>
      </c>
    </row>
    <row r="56" spans="1:6" x14ac:dyDescent="0.25">
      <c r="A56" s="48" t="s">
        <v>73</v>
      </c>
      <c r="B56" s="49" t="s">
        <v>74</v>
      </c>
      <c r="C56" s="50">
        <v>3430</v>
      </c>
      <c r="D56" s="50">
        <v>3302.38</v>
      </c>
      <c r="E56" s="40">
        <f t="shared" si="0"/>
        <v>-127.61999999999989</v>
      </c>
      <c r="F56" s="21">
        <f t="shared" si="1"/>
        <v>-3.7206997084548075E-2</v>
      </c>
    </row>
    <row r="57" spans="1:6" x14ac:dyDescent="0.25">
      <c r="A57" s="48" t="s">
        <v>1482</v>
      </c>
      <c r="B57" s="49" t="s">
        <v>1483</v>
      </c>
      <c r="C57" s="50">
        <v>1683</v>
      </c>
      <c r="D57" s="50">
        <v>1587.65</v>
      </c>
      <c r="E57" s="40">
        <f t="shared" si="0"/>
        <v>-95.349999999999909</v>
      </c>
      <c r="F57" s="21">
        <f t="shared" si="1"/>
        <v>-5.6654783125371304E-2</v>
      </c>
    </row>
    <row r="58" spans="1:6" x14ac:dyDescent="0.25">
      <c r="A58" s="48" t="s">
        <v>1139</v>
      </c>
      <c r="B58" s="49" t="s">
        <v>1140</v>
      </c>
      <c r="C58" s="50">
        <v>495</v>
      </c>
      <c r="D58" s="50">
        <v>476.58</v>
      </c>
      <c r="E58" s="40">
        <f t="shared" si="0"/>
        <v>-18.420000000000016</v>
      </c>
      <c r="F58" s="21">
        <f t="shared" si="1"/>
        <v>-3.7212121212121245E-2</v>
      </c>
    </row>
    <row r="59" spans="1:6" x14ac:dyDescent="0.25">
      <c r="A59" s="48" t="s">
        <v>1484</v>
      </c>
      <c r="B59" s="49" t="s">
        <v>1485</v>
      </c>
      <c r="C59" s="50">
        <v>5606</v>
      </c>
      <c r="D59" s="50">
        <v>5397.42</v>
      </c>
      <c r="E59" s="40">
        <f t="shared" si="0"/>
        <v>-208.57999999999993</v>
      </c>
      <c r="F59" s="21">
        <f t="shared" si="1"/>
        <v>-3.7206564395290749E-2</v>
      </c>
    </row>
    <row r="60" spans="1:6" x14ac:dyDescent="0.25">
      <c r="A60" s="48" t="s">
        <v>1340</v>
      </c>
      <c r="B60" s="49" t="s">
        <v>1341</v>
      </c>
      <c r="C60" s="50">
        <v>6889</v>
      </c>
      <c r="D60" s="50">
        <v>6632.68</v>
      </c>
      <c r="E60" s="40">
        <f t="shared" si="0"/>
        <v>-256.31999999999971</v>
      </c>
      <c r="F60" s="21">
        <f t="shared" si="1"/>
        <v>-3.720714182029318E-2</v>
      </c>
    </row>
    <row r="61" spans="1:6" x14ac:dyDescent="0.25">
      <c r="A61" s="48" t="s">
        <v>1342</v>
      </c>
      <c r="B61" s="49" t="s">
        <v>1343</v>
      </c>
      <c r="C61" s="50">
        <v>5379</v>
      </c>
      <c r="D61" s="50">
        <v>5178.87</v>
      </c>
      <c r="E61" s="40">
        <f t="shared" si="0"/>
        <v>-200.13000000000011</v>
      </c>
      <c r="F61" s="21">
        <f t="shared" si="1"/>
        <v>-3.7205800334634713E-2</v>
      </c>
    </row>
    <row r="62" spans="1:6" x14ac:dyDescent="0.25">
      <c r="A62" s="48" t="s">
        <v>85</v>
      </c>
      <c r="B62" s="49" t="s">
        <v>86</v>
      </c>
      <c r="C62" s="50">
        <v>3894</v>
      </c>
      <c r="D62" s="50">
        <v>3749.12</v>
      </c>
      <c r="E62" s="40">
        <f t="shared" si="0"/>
        <v>-144.88000000000011</v>
      </c>
      <c r="F62" s="21">
        <f t="shared" si="1"/>
        <v>-3.7205957883924015E-2</v>
      </c>
    </row>
    <row r="63" spans="1:6" x14ac:dyDescent="0.25">
      <c r="A63" s="48" t="s">
        <v>901</v>
      </c>
      <c r="B63" s="49" t="s">
        <v>902</v>
      </c>
      <c r="C63" s="50">
        <v>2046</v>
      </c>
      <c r="D63" s="50">
        <v>1969.88</v>
      </c>
      <c r="E63" s="40">
        <f t="shared" si="0"/>
        <v>-76.119999999999891</v>
      </c>
      <c r="F63" s="21">
        <f t="shared" si="1"/>
        <v>-3.7204301075268766E-2</v>
      </c>
    </row>
    <row r="64" spans="1:6" x14ac:dyDescent="0.25">
      <c r="A64" s="48" t="s">
        <v>1088</v>
      </c>
      <c r="B64" s="49" t="s">
        <v>1089</v>
      </c>
      <c r="C64" s="50">
        <v>4325</v>
      </c>
      <c r="D64" s="50">
        <v>4164.08</v>
      </c>
      <c r="E64" s="40">
        <f t="shared" si="0"/>
        <v>-160.92000000000007</v>
      </c>
      <c r="F64" s="21">
        <f t="shared" si="1"/>
        <v>-3.7206936416184985E-2</v>
      </c>
    </row>
    <row r="65" spans="1:6" x14ac:dyDescent="0.25">
      <c r="A65" s="48" t="s">
        <v>1486</v>
      </c>
      <c r="B65" s="49" t="s">
        <v>1487</v>
      </c>
      <c r="C65" s="50">
        <v>730</v>
      </c>
      <c r="D65" s="50">
        <v>596.92999999999995</v>
      </c>
      <c r="E65" s="40">
        <f t="shared" si="0"/>
        <v>-133.07000000000005</v>
      </c>
      <c r="F65" s="21">
        <f t="shared" si="1"/>
        <v>-0.18228767123287679</v>
      </c>
    </row>
    <row r="66" spans="1:6" x14ac:dyDescent="0.25">
      <c r="A66" s="48" t="s">
        <v>1488</v>
      </c>
      <c r="B66" s="49" t="s">
        <v>1489</v>
      </c>
      <c r="C66" s="50">
        <v>849</v>
      </c>
      <c r="D66" s="50">
        <v>687.43</v>
      </c>
      <c r="E66" s="40">
        <f t="shared" ref="E66:E129" si="2">D66-C66</f>
        <v>-161.57000000000005</v>
      </c>
      <c r="F66" s="21">
        <f t="shared" ref="F66:F129" si="3">IFERROR(E66/C66,0)</f>
        <v>-0.19030624263839818</v>
      </c>
    </row>
    <row r="67" spans="1:6" x14ac:dyDescent="0.25">
      <c r="A67" s="48" t="s">
        <v>1490</v>
      </c>
      <c r="B67" s="49" t="s">
        <v>1491</v>
      </c>
      <c r="C67" s="50">
        <v>1404</v>
      </c>
      <c r="D67" s="50">
        <v>1351.76</v>
      </c>
      <c r="E67" s="40">
        <f t="shared" si="2"/>
        <v>-52.240000000000009</v>
      </c>
      <c r="F67" s="21">
        <f t="shared" si="3"/>
        <v>-3.7207977207977215E-2</v>
      </c>
    </row>
    <row r="68" spans="1:6" x14ac:dyDescent="0.25">
      <c r="A68" s="48" t="s">
        <v>1027</v>
      </c>
      <c r="B68" s="49" t="s">
        <v>1028</v>
      </c>
      <c r="C68" s="50">
        <v>5907</v>
      </c>
      <c r="D68" s="50">
        <v>5687.22</v>
      </c>
      <c r="E68" s="40">
        <f t="shared" si="2"/>
        <v>-219.77999999999975</v>
      </c>
      <c r="F68" s="21">
        <f t="shared" si="3"/>
        <v>-3.720670391061448E-2</v>
      </c>
    </row>
    <row r="69" spans="1:6" x14ac:dyDescent="0.25">
      <c r="A69" s="48" t="s">
        <v>1492</v>
      </c>
      <c r="B69" s="49" t="s">
        <v>1493</v>
      </c>
      <c r="C69" s="50">
        <v>4877</v>
      </c>
      <c r="D69" s="50">
        <v>0</v>
      </c>
      <c r="E69" s="40">
        <f t="shared" si="2"/>
        <v>-4877</v>
      </c>
      <c r="F69" s="21">
        <f t="shared" si="3"/>
        <v>-1</v>
      </c>
    </row>
    <row r="70" spans="1:6" x14ac:dyDescent="0.25">
      <c r="A70" s="48" t="s">
        <v>765</v>
      </c>
      <c r="B70" s="49" t="s">
        <v>766</v>
      </c>
      <c r="C70" s="50">
        <v>4082</v>
      </c>
      <c r="D70" s="50">
        <v>0</v>
      </c>
      <c r="E70" s="40">
        <f t="shared" si="2"/>
        <v>-4082</v>
      </c>
      <c r="F70" s="21">
        <f t="shared" si="3"/>
        <v>-1</v>
      </c>
    </row>
    <row r="71" spans="1:6" x14ac:dyDescent="0.25">
      <c r="A71" s="48" t="s">
        <v>1494</v>
      </c>
      <c r="B71" s="49" t="s">
        <v>1495</v>
      </c>
      <c r="C71" s="50">
        <v>8018</v>
      </c>
      <c r="D71" s="50">
        <v>7719.68</v>
      </c>
      <c r="E71" s="40">
        <f t="shared" si="2"/>
        <v>-298.31999999999971</v>
      </c>
      <c r="F71" s="21">
        <f t="shared" si="3"/>
        <v>-3.7206285856822112E-2</v>
      </c>
    </row>
    <row r="72" spans="1:6" x14ac:dyDescent="0.25">
      <c r="A72" s="48" t="s">
        <v>1496</v>
      </c>
      <c r="B72" s="49" t="s">
        <v>1497</v>
      </c>
      <c r="C72" s="50">
        <v>863</v>
      </c>
      <c r="D72" s="50">
        <v>725.95</v>
      </c>
      <c r="E72" s="40">
        <f t="shared" si="2"/>
        <v>-137.04999999999995</v>
      </c>
      <c r="F72" s="21">
        <f t="shared" si="3"/>
        <v>-0.15880648899188871</v>
      </c>
    </row>
    <row r="73" spans="1:6" x14ac:dyDescent="0.25">
      <c r="A73" s="48" t="s">
        <v>829</v>
      </c>
      <c r="B73" s="49" t="s">
        <v>830</v>
      </c>
      <c r="C73" s="50">
        <v>7144</v>
      </c>
      <c r="D73" s="50">
        <v>6878.2</v>
      </c>
      <c r="E73" s="40">
        <f t="shared" si="2"/>
        <v>-265.80000000000018</v>
      </c>
      <c r="F73" s="21">
        <f t="shared" si="3"/>
        <v>-3.7206047032474827E-2</v>
      </c>
    </row>
    <row r="74" spans="1:6" x14ac:dyDescent="0.25">
      <c r="A74" s="48" t="s">
        <v>97</v>
      </c>
      <c r="B74" s="49" t="s">
        <v>98</v>
      </c>
      <c r="C74" s="50">
        <v>1204</v>
      </c>
      <c r="D74" s="50">
        <v>1159.2</v>
      </c>
      <c r="E74" s="40">
        <f t="shared" si="2"/>
        <v>-44.799999999999955</v>
      </c>
      <c r="F74" s="21">
        <f t="shared" si="3"/>
        <v>-3.720930232558136E-2</v>
      </c>
    </row>
    <row r="75" spans="1:6" x14ac:dyDescent="0.25">
      <c r="A75" s="48" t="s">
        <v>1352</v>
      </c>
      <c r="B75" s="49" t="s">
        <v>1353</v>
      </c>
      <c r="C75" s="50">
        <v>4200</v>
      </c>
      <c r="D75" s="50">
        <v>4043.73</v>
      </c>
      <c r="E75" s="40">
        <f t="shared" si="2"/>
        <v>-156.26999999999998</v>
      </c>
      <c r="F75" s="21">
        <f t="shared" si="3"/>
        <v>-3.7207142857142855E-2</v>
      </c>
    </row>
    <row r="76" spans="1:6" x14ac:dyDescent="0.25">
      <c r="A76" s="48" t="s">
        <v>1102</v>
      </c>
      <c r="B76" s="49" t="s">
        <v>1103</v>
      </c>
      <c r="C76" s="50">
        <v>2109</v>
      </c>
      <c r="D76" s="50">
        <v>2030.53</v>
      </c>
      <c r="E76" s="40">
        <f t="shared" si="2"/>
        <v>-78.470000000000027</v>
      </c>
      <c r="F76" s="21">
        <f t="shared" si="3"/>
        <v>-3.7207207207207223E-2</v>
      </c>
    </row>
    <row r="77" spans="1:6" x14ac:dyDescent="0.25">
      <c r="A77" s="48" t="s">
        <v>107</v>
      </c>
      <c r="B77" s="49" t="s">
        <v>108</v>
      </c>
      <c r="C77" s="50">
        <v>13137</v>
      </c>
      <c r="D77" s="50">
        <v>12648.22</v>
      </c>
      <c r="E77" s="40">
        <f t="shared" si="2"/>
        <v>-488.78000000000065</v>
      </c>
      <c r="F77" s="21">
        <f t="shared" si="3"/>
        <v>-3.7206363705564488E-2</v>
      </c>
    </row>
    <row r="78" spans="1:6" x14ac:dyDescent="0.25">
      <c r="A78" s="48" t="s">
        <v>109</v>
      </c>
      <c r="B78" s="49" t="s">
        <v>110</v>
      </c>
      <c r="C78" s="50">
        <v>6762</v>
      </c>
      <c r="D78" s="50">
        <v>6510.41</v>
      </c>
      <c r="E78" s="40">
        <f t="shared" si="2"/>
        <v>-251.59000000000015</v>
      </c>
      <c r="F78" s="21">
        <f t="shared" si="3"/>
        <v>-3.7206447796509931E-2</v>
      </c>
    </row>
    <row r="79" spans="1:6" x14ac:dyDescent="0.25">
      <c r="A79" s="48" t="s">
        <v>630</v>
      </c>
      <c r="B79" s="49" t="s">
        <v>631</v>
      </c>
      <c r="C79" s="50">
        <v>2807</v>
      </c>
      <c r="D79" s="50">
        <v>2702.56</v>
      </c>
      <c r="E79" s="40">
        <f t="shared" si="2"/>
        <v>-104.44000000000005</v>
      </c>
      <c r="F79" s="21">
        <f t="shared" si="3"/>
        <v>-3.7206982543640917E-2</v>
      </c>
    </row>
    <row r="80" spans="1:6" x14ac:dyDescent="0.25">
      <c r="A80" s="48" t="s">
        <v>115</v>
      </c>
      <c r="B80" s="49" t="s">
        <v>116</v>
      </c>
      <c r="C80" s="50">
        <v>5988</v>
      </c>
      <c r="D80" s="50">
        <v>5765.21</v>
      </c>
      <c r="E80" s="40">
        <f t="shared" si="2"/>
        <v>-222.78999999999996</v>
      </c>
      <c r="F80" s="21">
        <f t="shared" si="3"/>
        <v>-3.7206078824315293E-2</v>
      </c>
    </row>
    <row r="81" spans="1:6" x14ac:dyDescent="0.25">
      <c r="A81" s="48" t="s">
        <v>467</v>
      </c>
      <c r="B81" s="49" t="s">
        <v>468</v>
      </c>
      <c r="C81" s="50">
        <v>6169</v>
      </c>
      <c r="D81" s="50">
        <v>5939.47</v>
      </c>
      <c r="E81" s="40">
        <f t="shared" si="2"/>
        <v>-229.52999999999975</v>
      </c>
      <c r="F81" s="21">
        <f t="shared" si="3"/>
        <v>-3.7207002755714015E-2</v>
      </c>
    </row>
    <row r="82" spans="1:6" x14ac:dyDescent="0.25">
      <c r="A82" s="48" t="s">
        <v>943</v>
      </c>
      <c r="B82" s="49" t="s">
        <v>944</v>
      </c>
      <c r="C82" s="50">
        <v>5353</v>
      </c>
      <c r="D82" s="50">
        <v>5153.83</v>
      </c>
      <c r="E82" s="40">
        <f t="shared" si="2"/>
        <v>-199.17000000000007</v>
      </c>
      <c r="F82" s="21">
        <f t="shared" si="3"/>
        <v>-3.7207173547543444E-2</v>
      </c>
    </row>
    <row r="83" spans="1:6" x14ac:dyDescent="0.25">
      <c r="A83" s="48" t="s">
        <v>1222</v>
      </c>
      <c r="B83" s="49" t="s">
        <v>1223</v>
      </c>
      <c r="C83" s="50">
        <v>7087</v>
      </c>
      <c r="D83" s="50">
        <v>6823.32</v>
      </c>
      <c r="E83" s="40">
        <f t="shared" si="2"/>
        <v>-263.68000000000029</v>
      </c>
      <c r="F83" s="21">
        <f t="shared" si="3"/>
        <v>-3.72061521094963E-2</v>
      </c>
    </row>
    <row r="84" spans="1:6" x14ac:dyDescent="0.25">
      <c r="A84" s="48" t="s">
        <v>1498</v>
      </c>
      <c r="B84" s="49" t="s">
        <v>1499</v>
      </c>
      <c r="C84" s="50">
        <v>1729</v>
      </c>
      <c r="D84" s="50">
        <v>1664.67</v>
      </c>
      <c r="E84" s="40">
        <f t="shared" si="2"/>
        <v>-64.329999999999927</v>
      </c>
      <c r="F84" s="21">
        <f t="shared" si="3"/>
        <v>-3.720647773279348E-2</v>
      </c>
    </row>
    <row r="85" spans="1:6" x14ac:dyDescent="0.25">
      <c r="A85" s="48" t="s">
        <v>1500</v>
      </c>
      <c r="B85" s="49" t="s">
        <v>1501</v>
      </c>
      <c r="C85" s="50">
        <v>4942</v>
      </c>
      <c r="D85" s="50">
        <v>4758.13</v>
      </c>
      <c r="E85" s="40">
        <f t="shared" si="2"/>
        <v>-183.86999999999989</v>
      </c>
      <c r="F85" s="21">
        <f t="shared" si="3"/>
        <v>-3.7205584783488441E-2</v>
      </c>
    </row>
    <row r="86" spans="1:6" x14ac:dyDescent="0.25">
      <c r="A86" s="48" t="s">
        <v>807</v>
      </c>
      <c r="B86" s="49" t="s">
        <v>808</v>
      </c>
      <c r="C86" s="50">
        <v>4692</v>
      </c>
      <c r="D86" s="50">
        <v>4517.43</v>
      </c>
      <c r="E86" s="40">
        <f t="shared" si="2"/>
        <v>-174.56999999999971</v>
      </c>
      <c r="F86" s="21">
        <f t="shared" si="3"/>
        <v>-3.7205882352941116E-2</v>
      </c>
    </row>
    <row r="87" spans="1:6" x14ac:dyDescent="0.25">
      <c r="A87" s="48" t="s">
        <v>1502</v>
      </c>
      <c r="B87" s="49" t="s">
        <v>1503</v>
      </c>
      <c r="C87" s="50">
        <v>2479</v>
      </c>
      <c r="D87" s="50">
        <v>2106.59</v>
      </c>
      <c r="E87" s="40">
        <f t="shared" si="2"/>
        <v>-372.40999999999985</v>
      </c>
      <c r="F87" s="21">
        <f t="shared" si="3"/>
        <v>-0.15022589753933033</v>
      </c>
    </row>
    <row r="88" spans="1:6" x14ac:dyDescent="0.25">
      <c r="A88" s="48" t="s">
        <v>1504</v>
      </c>
      <c r="B88" s="49" t="s">
        <v>1505</v>
      </c>
      <c r="C88" s="50">
        <v>1575</v>
      </c>
      <c r="D88" s="50">
        <v>1442.26</v>
      </c>
      <c r="E88" s="40">
        <f t="shared" si="2"/>
        <v>-132.74</v>
      </c>
      <c r="F88" s="21">
        <f t="shared" si="3"/>
        <v>-8.4279365079365079E-2</v>
      </c>
    </row>
    <row r="89" spans="1:6" x14ac:dyDescent="0.25">
      <c r="A89" s="48" t="s">
        <v>1506</v>
      </c>
      <c r="B89" s="49" t="s">
        <v>1507</v>
      </c>
      <c r="C89" s="50">
        <v>7236</v>
      </c>
      <c r="D89" s="50">
        <v>6966.77</v>
      </c>
      <c r="E89" s="40">
        <f t="shared" si="2"/>
        <v>-269.22999999999956</v>
      </c>
      <c r="F89" s="21">
        <f t="shared" si="3"/>
        <v>-3.7207020453289052E-2</v>
      </c>
    </row>
    <row r="90" spans="1:6" x14ac:dyDescent="0.25">
      <c r="A90" s="48" t="s">
        <v>883</v>
      </c>
      <c r="B90" s="49" t="s">
        <v>884</v>
      </c>
      <c r="C90" s="50">
        <v>2016</v>
      </c>
      <c r="D90" s="50">
        <v>1385.46</v>
      </c>
      <c r="E90" s="40">
        <f t="shared" si="2"/>
        <v>-630.54</v>
      </c>
      <c r="F90" s="21">
        <f t="shared" si="3"/>
        <v>-0.3127678571428571</v>
      </c>
    </row>
    <row r="91" spans="1:6" x14ac:dyDescent="0.25">
      <c r="A91" s="48" t="s">
        <v>119</v>
      </c>
      <c r="B91" s="49" t="s">
        <v>120</v>
      </c>
      <c r="C91" s="50">
        <v>13993</v>
      </c>
      <c r="D91" s="50">
        <v>13472.37</v>
      </c>
      <c r="E91" s="40">
        <f t="shared" si="2"/>
        <v>-520.6299999999992</v>
      </c>
      <c r="F91" s="21">
        <f t="shared" si="3"/>
        <v>-3.7206460373043607E-2</v>
      </c>
    </row>
    <row r="92" spans="1:6" x14ac:dyDescent="0.25">
      <c r="A92" s="48" t="s">
        <v>775</v>
      </c>
      <c r="B92" s="49" t="s">
        <v>776</v>
      </c>
      <c r="C92" s="50">
        <v>10061</v>
      </c>
      <c r="D92" s="50">
        <v>9686.66</v>
      </c>
      <c r="E92" s="40">
        <f t="shared" si="2"/>
        <v>-374.34000000000015</v>
      </c>
      <c r="F92" s="21">
        <f t="shared" si="3"/>
        <v>-3.7207037073849529E-2</v>
      </c>
    </row>
    <row r="93" spans="1:6" x14ac:dyDescent="0.25">
      <c r="A93" s="48" t="s">
        <v>646</v>
      </c>
      <c r="B93" s="49" t="s">
        <v>647</v>
      </c>
      <c r="C93" s="50">
        <v>7068</v>
      </c>
      <c r="D93" s="50">
        <v>6805.02</v>
      </c>
      <c r="E93" s="40">
        <f t="shared" si="2"/>
        <v>-262.97999999999956</v>
      </c>
      <c r="F93" s="21">
        <f t="shared" si="3"/>
        <v>-3.7207130730050872E-2</v>
      </c>
    </row>
    <row r="94" spans="1:6" x14ac:dyDescent="0.25">
      <c r="A94" s="48" t="s">
        <v>388</v>
      </c>
      <c r="B94" s="49" t="s">
        <v>389</v>
      </c>
      <c r="C94" s="50">
        <v>8087</v>
      </c>
      <c r="D94" s="50">
        <v>7786.11</v>
      </c>
      <c r="E94" s="40">
        <f t="shared" si="2"/>
        <v>-300.89000000000033</v>
      </c>
      <c r="F94" s="21">
        <f t="shared" si="3"/>
        <v>-3.7206627921355304E-2</v>
      </c>
    </row>
    <row r="95" spans="1:6" x14ac:dyDescent="0.25">
      <c r="A95" s="48" t="s">
        <v>1508</v>
      </c>
      <c r="B95" s="49" t="s">
        <v>1509</v>
      </c>
      <c r="C95" s="50">
        <v>5832</v>
      </c>
      <c r="D95" s="50">
        <v>5615.01</v>
      </c>
      <c r="E95" s="40">
        <f t="shared" si="2"/>
        <v>-216.98999999999978</v>
      </c>
      <c r="F95" s="21">
        <f t="shared" si="3"/>
        <v>-3.7206790123456755E-2</v>
      </c>
    </row>
    <row r="96" spans="1:6" x14ac:dyDescent="0.25">
      <c r="A96" s="48" t="s">
        <v>331</v>
      </c>
      <c r="B96" s="49" t="s">
        <v>332</v>
      </c>
      <c r="C96" s="50">
        <v>2326</v>
      </c>
      <c r="D96" s="50">
        <v>1774.43</v>
      </c>
      <c r="E96" s="40">
        <f t="shared" si="2"/>
        <v>-551.56999999999994</v>
      </c>
      <c r="F96" s="21">
        <f t="shared" si="3"/>
        <v>-0.23713241616509026</v>
      </c>
    </row>
    <row r="97" spans="1:6" x14ac:dyDescent="0.25">
      <c r="A97" s="48" t="s">
        <v>861</v>
      </c>
      <c r="B97" s="49" t="s">
        <v>862</v>
      </c>
      <c r="C97" s="50">
        <v>942</v>
      </c>
      <c r="D97" s="50">
        <v>717.28</v>
      </c>
      <c r="E97" s="40">
        <f t="shared" si="2"/>
        <v>-224.72000000000003</v>
      </c>
      <c r="F97" s="21">
        <f t="shared" si="3"/>
        <v>-0.23855626326963911</v>
      </c>
    </row>
    <row r="98" spans="1:6" x14ac:dyDescent="0.25">
      <c r="A98" s="48" t="s">
        <v>981</v>
      </c>
      <c r="B98" s="49" t="s">
        <v>982</v>
      </c>
      <c r="C98" s="50">
        <v>2521</v>
      </c>
      <c r="D98" s="50">
        <v>2135.48</v>
      </c>
      <c r="E98" s="40">
        <f t="shared" si="2"/>
        <v>-385.52</v>
      </c>
      <c r="F98" s="21">
        <f t="shared" si="3"/>
        <v>-0.15292344307814359</v>
      </c>
    </row>
    <row r="99" spans="1:6" x14ac:dyDescent="0.25">
      <c r="A99" s="48" t="s">
        <v>121</v>
      </c>
      <c r="B99" s="49" t="s">
        <v>122</v>
      </c>
      <c r="C99" s="50">
        <v>6706</v>
      </c>
      <c r="D99" s="50">
        <v>6456.49</v>
      </c>
      <c r="E99" s="40">
        <f t="shared" si="2"/>
        <v>-249.51000000000022</v>
      </c>
      <c r="F99" s="21">
        <f t="shared" si="3"/>
        <v>-3.7206978824932929E-2</v>
      </c>
    </row>
    <row r="100" spans="1:6" x14ac:dyDescent="0.25">
      <c r="A100" s="48" t="s">
        <v>1029</v>
      </c>
      <c r="B100" s="49" t="s">
        <v>1030</v>
      </c>
      <c r="C100" s="50">
        <v>6066</v>
      </c>
      <c r="D100" s="50">
        <v>5840.3</v>
      </c>
      <c r="E100" s="40">
        <f t="shared" si="2"/>
        <v>-225.69999999999982</v>
      </c>
      <c r="F100" s="21">
        <f t="shared" si="3"/>
        <v>-3.7207385426969969E-2</v>
      </c>
    </row>
    <row r="101" spans="1:6" x14ac:dyDescent="0.25">
      <c r="A101" s="48" t="s">
        <v>809</v>
      </c>
      <c r="B101" s="49" t="s">
        <v>810</v>
      </c>
      <c r="C101" s="50">
        <v>968</v>
      </c>
      <c r="D101" s="50">
        <v>793.34</v>
      </c>
      <c r="E101" s="40">
        <f t="shared" si="2"/>
        <v>-174.65999999999997</v>
      </c>
      <c r="F101" s="21">
        <f t="shared" si="3"/>
        <v>-0.18043388429752064</v>
      </c>
    </row>
    <row r="102" spans="1:6" x14ac:dyDescent="0.25">
      <c r="A102" s="48" t="s">
        <v>1133</v>
      </c>
      <c r="B102" s="49" t="s">
        <v>1134</v>
      </c>
      <c r="C102" s="50">
        <v>912</v>
      </c>
      <c r="D102" s="50">
        <v>832.82</v>
      </c>
      <c r="E102" s="40">
        <f t="shared" si="2"/>
        <v>-79.17999999999995</v>
      </c>
      <c r="F102" s="21">
        <f t="shared" si="3"/>
        <v>-8.6820175438596436E-2</v>
      </c>
    </row>
    <row r="103" spans="1:6" x14ac:dyDescent="0.25">
      <c r="A103" s="48" t="s">
        <v>129</v>
      </c>
      <c r="B103" s="49" t="s">
        <v>130</v>
      </c>
      <c r="C103" s="50">
        <v>3170</v>
      </c>
      <c r="D103" s="50">
        <v>3052.06</v>
      </c>
      <c r="E103" s="40">
        <f t="shared" si="2"/>
        <v>-117.94000000000005</v>
      </c>
      <c r="F103" s="21">
        <f t="shared" si="3"/>
        <v>-3.7205047318612003E-2</v>
      </c>
    </row>
    <row r="104" spans="1:6" x14ac:dyDescent="0.25">
      <c r="A104" s="48" t="s">
        <v>1368</v>
      </c>
      <c r="B104" s="49" t="s">
        <v>1369</v>
      </c>
      <c r="C104" s="50">
        <v>3261</v>
      </c>
      <c r="D104" s="50">
        <v>3139.67</v>
      </c>
      <c r="E104" s="40">
        <f t="shared" si="2"/>
        <v>-121.32999999999993</v>
      </c>
      <c r="F104" s="21">
        <f t="shared" si="3"/>
        <v>-3.7206378411530183E-2</v>
      </c>
    </row>
    <row r="105" spans="1:6" x14ac:dyDescent="0.25">
      <c r="A105" s="48" t="s">
        <v>1510</v>
      </c>
      <c r="B105" s="49" t="s">
        <v>1511</v>
      </c>
      <c r="C105" s="50">
        <v>2157</v>
      </c>
      <c r="D105" s="50">
        <v>1576.09</v>
      </c>
      <c r="E105" s="40">
        <f t="shared" si="2"/>
        <v>-580.91000000000008</v>
      </c>
      <c r="F105" s="21">
        <f t="shared" si="3"/>
        <v>-0.26931386184515532</v>
      </c>
    </row>
    <row r="106" spans="1:6" x14ac:dyDescent="0.25">
      <c r="A106" s="48" t="s">
        <v>650</v>
      </c>
      <c r="B106" s="49" t="s">
        <v>651</v>
      </c>
      <c r="C106" s="50">
        <v>2779</v>
      </c>
      <c r="D106" s="50">
        <v>2675.6</v>
      </c>
      <c r="E106" s="40">
        <f t="shared" si="2"/>
        <v>-103.40000000000009</v>
      </c>
      <c r="F106" s="21">
        <f t="shared" si="3"/>
        <v>-3.7207628643396939E-2</v>
      </c>
    </row>
    <row r="107" spans="1:6" x14ac:dyDescent="0.25">
      <c r="A107" s="48" t="s">
        <v>1512</v>
      </c>
      <c r="B107" s="49" t="s">
        <v>1513</v>
      </c>
      <c r="C107" s="50">
        <v>1232</v>
      </c>
      <c r="D107" s="50">
        <v>1186.1600000000001</v>
      </c>
      <c r="E107" s="40">
        <f t="shared" si="2"/>
        <v>-45.839999999999918</v>
      </c>
      <c r="F107" s="21">
        <f t="shared" si="3"/>
        <v>-3.7207792207792141E-2</v>
      </c>
    </row>
    <row r="108" spans="1:6" x14ac:dyDescent="0.25">
      <c r="A108" s="48" t="s">
        <v>945</v>
      </c>
      <c r="B108" s="49" t="s">
        <v>946</v>
      </c>
      <c r="C108" s="50">
        <v>8653</v>
      </c>
      <c r="D108" s="50">
        <v>8331.0499999999993</v>
      </c>
      <c r="E108" s="40">
        <f t="shared" si="2"/>
        <v>-321.95000000000073</v>
      </c>
      <c r="F108" s="21">
        <f t="shared" si="3"/>
        <v>-3.7206749104356958E-2</v>
      </c>
    </row>
    <row r="109" spans="1:6" x14ac:dyDescent="0.25">
      <c r="A109" s="48" t="s">
        <v>1380</v>
      </c>
      <c r="B109" s="49" t="s">
        <v>1381</v>
      </c>
      <c r="C109" s="50">
        <v>4980</v>
      </c>
      <c r="D109" s="50">
        <v>4794.71</v>
      </c>
      <c r="E109" s="40">
        <f t="shared" si="2"/>
        <v>-185.28999999999996</v>
      </c>
      <c r="F109" s="21">
        <f t="shared" si="3"/>
        <v>-3.7206827309236939E-2</v>
      </c>
    </row>
    <row r="110" spans="1:6" x14ac:dyDescent="0.25">
      <c r="A110" s="48" t="s">
        <v>143</v>
      </c>
      <c r="B110" s="49" t="s">
        <v>497</v>
      </c>
      <c r="C110" s="50">
        <v>5750</v>
      </c>
      <c r="D110" s="50">
        <v>5536.06</v>
      </c>
      <c r="E110" s="40">
        <f t="shared" si="2"/>
        <v>-213.9399999999996</v>
      </c>
      <c r="F110" s="21">
        <f t="shared" si="3"/>
        <v>-3.7206956521739061E-2</v>
      </c>
    </row>
    <row r="111" spans="1:6" x14ac:dyDescent="0.25">
      <c r="A111" s="48" t="s">
        <v>1514</v>
      </c>
      <c r="B111" s="49" t="s">
        <v>1515</v>
      </c>
      <c r="C111" s="50">
        <v>7767</v>
      </c>
      <c r="D111" s="50">
        <v>7478.02</v>
      </c>
      <c r="E111" s="40">
        <f t="shared" si="2"/>
        <v>-288.97999999999956</v>
      </c>
      <c r="F111" s="21">
        <f t="shared" si="3"/>
        <v>-3.7206128492339327E-2</v>
      </c>
    </row>
    <row r="112" spans="1:6" x14ac:dyDescent="0.25">
      <c r="A112" s="48" t="s">
        <v>145</v>
      </c>
      <c r="B112" s="49" t="s">
        <v>146</v>
      </c>
      <c r="C112" s="50">
        <v>3739</v>
      </c>
      <c r="D112" s="50">
        <v>3599.88</v>
      </c>
      <c r="E112" s="40">
        <f t="shared" si="2"/>
        <v>-139.11999999999989</v>
      </c>
      <c r="F112" s="21">
        <f t="shared" si="3"/>
        <v>-3.720780957475258E-2</v>
      </c>
    </row>
    <row r="113" spans="1:6" x14ac:dyDescent="0.25">
      <c r="A113" s="48" t="s">
        <v>1017</v>
      </c>
      <c r="B113" s="49" t="s">
        <v>1018</v>
      </c>
      <c r="C113" s="50">
        <v>1631</v>
      </c>
      <c r="D113" s="50">
        <v>1570.32</v>
      </c>
      <c r="E113" s="40">
        <f t="shared" si="2"/>
        <v>-60.680000000000064</v>
      </c>
      <c r="F113" s="21">
        <f t="shared" si="3"/>
        <v>-3.7204169221336646E-2</v>
      </c>
    </row>
    <row r="114" spans="1:6" ht="28.55" x14ac:dyDescent="0.25">
      <c r="A114" s="48" t="s">
        <v>1063</v>
      </c>
      <c r="B114" s="49" t="s">
        <v>1064</v>
      </c>
      <c r="C114" s="50">
        <v>5665</v>
      </c>
      <c r="D114" s="50">
        <v>5047.93</v>
      </c>
      <c r="E114" s="40">
        <f t="shared" si="2"/>
        <v>-617.06999999999971</v>
      </c>
      <c r="F114" s="21">
        <f t="shared" si="3"/>
        <v>-0.10892674315975281</v>
      </c>
    </row>
    <row r="115" spans="1:6" ht="28.55" x14ac:dyDescent="0.25">
      <c r="A115" s="48" t="s">
        <v>1392</v>
      </c>
      <c r="B115" s="49" t="s">
        <v>1393</v>
      </c>
      <c r="C115" s="50">
        <v>6719</v>
      </c>
      <c r="D115" s="50">
        <v>6469.01</v>
      </c>
      <c r="E115" s="40">
        <f t="shared" si="2"/>
        <v>-249.98999999999978</v>
      </c>
      <c r="F115" s="21">
        <f t="shared" si="3"/>
        <v>-3.720642952820357E-2</v>
      </c>
    </row>
    <row r="116" spans="1:6" x14ac:dyDescent="0.25">
      <c r="A116" s="48" t="s">
        <v>1516</v>
      </c>
      <c r="B116" s="49" t="s">
        <v>1517</v>
      </c>
      <c r="C116" s="50">
        <v>1157</v>
      </c>
      <c r="D116" s="50">
        <v>1113.95</v>
      </c>
      <c r="E116" s="40">
        <f t="shared" si="2"/>
        <v>-43.049999999999955</v>
      </c>
      <c r="F116" s="21">
        <f t="shared" si="3"/>
        <v>-3.7208297320656829E-2</v>
      </c>
    </row>
    <row r="117" spans="1:6" x14ac:dyDescent="0.25">
      <c r="A117" s="48" t="s">
        <v>666</v>
      </c>
      <c r="B117" s="49" t="s">
        <v>667</v>
      </c>
      <c r="C117" s="50">
        <v>1682</v>
      </c>
      <c r="D117" s="50">
        <v>1619.42</v>
      </c>
      <c r="E117" s="40">
        <f t="shared" si="2"/>
        <v>-62.579999999999927</v>
      </c>
      <c r="F117" s="21">
        <f t="shared" si="3"/>
        <v>-3.7205707491081999E-2</v>
      </c>
    </row>
    <row r="118" spans="1:6" x14ac:dyDescent="0.25">
      <c r="A118" s="48" t="s">
        <v>885</v>
      </c>
      <c r="B118" s="49" t="s">
        <v>886</v>
      </c>
      <c r="C118" s="50">
        <v>1475</v>
      </c>
      <c r="D118" s="50">
        <v>1322.88</v>
      </c>
      <c r="E118" s="40">
        <f t="shared" si="2"/>
        <v>-152.11999999999989</v>
      </c>
      <c r="F118" s="21">
        <f t="shared" si="3"/>
        <v>-0.10313220338983044</v>
      </c>
    </row>
    <row r="119" spans="1:6" x14ac:dyDescent="0.25">
      <c r="A119" s="48" t="s">
        <v>1106</v>
      </c>
      <c r="B119" s="49" t="s">
        <v>1107</v>
      </c>
      <c r="C119" s="50">
        <v>1878</v>
      </c>
      <c r="D119" s="50">
        <v>1808.13</v>
      </c>
      <c r="E119" s="40">
        <f t="shared" si="2"/>
        <v>-69.869999999999891</v>
      </c>
      <c r="F119" s="21">
        <f t="shared" si="3"/>
        <v>-3.7204472843450423E-2</v>
      </c>
    </row>
    <row r="120" spans="1:6" x14ac:dyDescent="0.25">
      <c r="A120" s="48" t="s">
        <v>1228</v>
      </c>
      <c r="B120" s="49" t="s">
        <v>1229</v>
      </c>
      <c r="C120" s="50">
        <v>2364</v>
      </c>
      <c r="D120" s="50">
        <v>1802.35</v>
      </c>
      <c r="E120" s="40">
        <f t="shared" si="2"/>
        <v>-561.65000000000009</v>
      </c>
      <c r="F120" s="21">
        <f t="shared" si="3"/>
        <v>-0.23758460236886636</v>
      </c>
    </row>
    <row r="121" spans="1:6" x14ac:dyDescent="0.25">
      <c r="A121" s="48" t="s">
        <v>1404</v>
      </c>
      <c r="B121" s="49" t="s">
        <v>1405</v>
      </c>
      <c r="C121" s="50">
        <v>6471</v>
      </c>
      <c r="D121" s="50">
        <v>6230.24</v>
      </c>
      <c r="E121" s="40">
        <f t="shared" si="2"/>
        <v>-240.76000000000022</v>
      </c>
      <c r="F121" s="21">
        <f t="shared" si="3"/>
        <v>-3.72059959820739E-2</v>
      </c>
    </row>
    <row r="122" spans="1:6" x14ac:dyDescent="0.25">
      <c r="A122" s="48" t="s">
        <v>947</v>
      </c>
      <c r="B122" s="49" t="s">
        <v>948</v>
      </c>
      <c r="C122" s="50">
        <v>1762</v>
      </c>
      <c r="D122" s="50">
        <v>1696.44</v>
      </c>
      <c r="E122" s="40">
        <f t="shared" si="2"/>
        <v>-65.559999999999945</v>
      </c>
      <c r="F122" s="21">
        <f t="shared" si="3"/>
        <v>-3.7207718501702583E-2</v>
      </c>
    </row>
    <row r="123" spans="1:6" x14ac:dyDescent="0.25">
      <c r="A123" s="48" t="s">
        <v>352</v>
      </c>
      <c r="B123" s="49" t="s">
        <v>353</v>
      </c>
      <c r="C123" s="50">
        <v>9419</v>
      </c>
      <c r="D123" s="50">
        <v>9068.5499999999993</v>
      </c>
      <c r="E123" s="40">
        <f t="shared" si="2"/>
        <v>-350.45000000000073</v>
      </c>
      <c r="F123" s="21">
        <f t="shared" si="3"/>
        <v>-3.7206709841809189E-2</v>
      </c>
    </row>
    <row r="124" spans="1:6" x14ac:dyDescent="0.25">
      <c r="A124" s="48" t="s">
        <v>159</v>
      </c>
      <c r="B124" s="49" t="s">
        <v>160</v>
      </c>
      <c r="C124" s="50">
        <v>5251</v>
      </c>
      <c r="D124" s="50">
        <v>5055.63</v>
      </c>
      <c r="E124" s="40">
        <f t="shared" si="2"/>
        <v>-195.36999999999989</v>
      </c>
      <c r="F124" s="21">
        <f t="shared" si="3"/>
        <v>-3.7206246429251549E-2</v>
      </c>
    </row>
    <row r="125" spans="1:6" x14ac:dyDescent="0.25">
      <c r="A125" s="48" t="s">
        <v>1037</v>
      </c>
      <c r="B125" s="49" t="s">
        <v>1038</v>
      </c>
      <c r="C125" s="50">
        <v>4563</v>
      </c>
      <c r="D125" s="50">
        <v>4146.75</v>
      </c>
      <c r="E125" s="40">
        <f t="shared" si="2"/>
        <v>-416.25</v>
      </c>
      <c r="F125" s="21">
        <f t="shared" si="3"/>
        <v>-9.122287968441814E-2</v>
      </c>
    </row>
    <row r="126" spans="1:6" x14ac:dyDescent="0.25">
      <c r="A126" s="48" t="s">
        <v>1518</v>
      </c>
      <c r="B126" s="49" t="s">
        <v>1519</v>
      </c>
      <c r="C126" s="50">
        <v>2775</v>
      </c>
      <c r="D126" s="50">
        <v>2671.75</v>
      </c>
      <c r="E126" s="40">
        <f t="shared" si="2"/>
        <v>-103.25</v>
      </c>
      <c r="F126" s="21">
        <f t="shared" si="3"/>
        <v>-3.7207207207207209E-2</v>
      </c>
    </row>
    <row r="127" spans="1:6" x14ac:dyDescent="0.25">
      <c r="A127" s="48" t="s">
        <v>163</v>
      </c>
      <c r="B127" s="49" t="s">
        <v>164</v>
      </c>
      <c r="C127" s="50">
        <v>11407</v>
      </c>
      <c r="D127" s="50">
        <v>10982.58</v>
      </c>
      <c r="E127" s="40">
        <f t="shared" si="2"/>
        <v>-424.42000000000007</v>
      </c>
      <c r="F127" s="21">
        <f t="shared" si="3"/>
        <v>-3.7206978171298331E-2</v>
      </c>
    </row>
    <row r="128" spans="1:6" x14ac:dyDescent="0.25">
      <c r="A128" s="48" t="s">
        <v>1520</v>
      </c>
      <c r="B128" s="49" t="s">
        <v>1521</v>
      </c>
      <c r="C128" s="50">
        <v>862</v>
      </c>
      <c r="D128" s="50">
        <v>829.93</v>
      </c>
      <c r="E128" s="40">
        <f t="shared" si="2"/>
        <v>-32.07000000000005</v>
      </c>
      <c r="F128" s="21">
        <f t="shared" si="3"/>
        <v>-3.7204176334106789E-2</v>
      </c>
    </row>
    <row r="129" spans="1:6" x14ac:dyDescent="0.25">
      <c r="A129" s="48" t="s">
        <v>1236</v>
      </c>
      <c r="B129" s="49" t="s">
        <v>1237</v>
      </c>
      <c r="C129" s="50">
        <v>1470</v>
      </c>
      <c r="D129" s="50">
        <v>1142.8399999999999</v>
      </c>
      <c r="E129" s="40">
        <f t="shared" si="2"/>
        <v>-327.16000000000008</v>
      </c>
      <c r="F129" s="21">
        <f t="shared" si="3"/>
        <v>-0.22255782312925176</v>
      </c>
    </row>
    <row r="130" spans="1:6" x14ac:dyDescent="0.25">
      <c r="A130" s="48" t="s">
        <v>1522</v>
      </c>
      <c r="B130" s="49" t="s">
        <v>1523</v>
      </c>
      <c r="C130" s="50">
        <v>3091</v>
      </c>
      <c r="D130" s="50">
        <v>2975.99</v>
      </c>
      <c r="E130" s="40">
        <f t="shared" ref="E130:E193" si="4">D130-C130</f>
        <v>-115.01000000000022</v>
      </c>
      <c r="F130" s="21">
        <f t="shared" ref="F130:F193" si="5">IFERROR(E130/C130,0)</f>
        <v>-3.7208023293432618E-2</v>
      </c>
    </row>
    <row r="131" spans="1:6" x14ac:dyDescent="0.25">
      <c r="A131" s="48" t="s">
        <v>169</v>
      </c>
      <c r="B131" s="49" t="s">
        <v>170</v>
      </c>
      <c r="C131" s="50">
        <v>5494</v>
      </c>
      <c r="D131" s="50">
        <v>5289.59</v>
      </c>
      <c r="E131" s="40">
        <f t="shared" si="4"/>
        <v>-204.40999999999985</v>
      </c>
      <c r="F131" s="21">
        <f t="shared" si="5"/>
        <v>-3.7206042955951923E-2</v>
      </c>
    </row>
    <row r="132" spans="1:6" x14ac:dyDescent="0.25">
      <c r="A132" s="48" t="s">
        <v>801</v>
      </c>
      <c r="B132" s="49" t="s">
        <v>802</v>
      </c>
      <c r="C132" s="50">
        <v>1005</v>
      </c>
      <c r="D132" s="50">
        <v>776.01</v>
      </c>
      <c r="E132" s="40">
        <f t="shared" si="4"/>
        <v>-228.99</v>
      </c>
      <c r="F132" s="21">
        <f t="shared" si="5"/>
        <v>-0.22785074626865673</v>
      </c>
    </row>
    <row r="133" spans="1:6" x14ac:dyDescent="0.25">
      <c r="A133" s="48" t="s">
        <v>171</v>
      </c>
      <c r="B133" s="49" t="s">
        <v>172</v>
      </c>
      <c r="C133" s="50">
        <v>3809</v>
      </c>
      <c r="D133" s="50">
        <v>3667.28</v>
      </c>
      <c r="E133" s="40">
        <f t="shared" si="4"/>
        <v>-141.7199999999998</v>
      </c>
      <c r="F133" s="21">
        <f t="shared" si="5"/>
        <v>-3.7206615909687532E-2</v>
      </c>
    </row>
    <row r="134" spans="1:6" x14ac:dyDescent="0.25">
      <c r="A134" s="48" t="s">
        <v>177</v>
      </c>
      <c r="B134" s="49" t="s">
        <v>178</v>
      </c>
      <c r="C134" s="50">
        <v>2736</v>
      </c>
      <c r="D134" s="50">
        <v>2634.2</v>
      </c>
      <c r="E134" s="40">
        <f t="shared" si="4"/>
        <v>-101.80000000000018</v>
      </c>
      <c r="F134" s="21">
        <f t="shared" si="5"/>
        <v>-3.7207602339181356E-2</v>
      </c>
    </row>
    <row r="135" spans="1:6" x14ac:dyDescent="0.25">
      <c r="A135" s="48" t="s">
        <v>179</v>
      </c>
      <c r="B135" s="49" t="s">
        <v>180</v>
      </c>
      <c r="C135" s="50">
        <v>6366</v>
      </c>
      <c r="D135" s="50">
        <v>6129.14</v>
      </c>
      <c r="E135" s="40">
        <f t="shared" si="4"/>
        <v>-236.85999999999967</v>
      </c>
      <c r="F135" s="21">
        <f t="shared" si="5"/>
        <v>-3.7207037386113681E-2</v>
      </c>
    </row>
    <row r="136" spans="1:6" x14ac:dyDescent="0.25">
      <c r="A136" s="48" t="s">
        <v>1524</v>
      </c>
      <c r="B136" s="49" t="s">
        <v>1525</v>
      </c>
      <c r="C136" s="50">
        <v>621</v>
      </c>
      <c r="D136" s="50">
        <v>498.73</v>
      </c>
      <c r="E136" s="40">
        <f t="shared" si="4"/>
        <v>-122.26999999999998</v>
      </c>
      <c r="F136" s="21">
        <f t="shared" si="5"/>
        <v>-0.19689210950080513</v>
      </c>
    </row>
    <row r="137" spans="1:6" x14ac:dyDescent="0.25">
      <c r="A137" s="48" t="s">
        <v>1065</v>
      </c>
      <c r="B137" s="49" t="s">
        <v>1066</v>
      </c>
      <c r="C137" s="50">
        <v>3254</v>
      </c>
      <c r="D137" s="50">
        <v>3132.93</v>
      </c>
      <c r="E137" s="40">
        <f t="shared" si="4"/>
        <v>-121.07000000000016</v>
      </c>
      <c r="F137" s="21">
        <f t="shared" si="5"/>
        <v>-3.7206515058389726E-2</v>
      </c>
    </row>
    <row r="138" spans="1:6" x14ac:dyDescent="0.25">
      <c r="A138" s="48" t="s">
        <v>185</v>
      </c>
      <c r="B138" s="49" t="s">
        <v>186</v>
      </c>
      <c r="C138" s="50">
        <v>13973</v>
      </c>
      <c r="D138" s="50">
        <v>13453.11</v>
      </c>
      <c r="E138" s="40">
        <f t="shared" si="4"/>
        <v>-519.88999999999942</v>
      </c>
      <c r="F138" s="21">
        <f t="shared" si="5"/>
        <v>-3.7206755886352208E-2</v>
      </c>
    </row>
    <row r="139" spans="1:6" x14ac:dyDescent="0.25">
      <c r="A139" s="48" t="s">
        <v>1526</v>
      </c>
      <c r="B139" s="49" t="s">
        <v>1527</v>
      </c>
      <c r="C139" s="50">
        <v>6013</v>
      </c>
      <c r="D139" s="50">
        <v>5789.28</v>
      </c>
      <c r="E139" s="40">
        <f t="shared" si="4"/>
        <v>-223.72000000000025</v>
      </c>
      <c r="F139" s="21">
        <f t="shared" si="5"/>
        <v>-3.7206053550640321E-2</v>
      </c>
    </row>
    <row r="140" spans="1:6" x14ac:dyDescent="0.25">
      <c r="A140" s="48" t="s">
        <v>191</v>
      </c>
      <c r="B140" s="49" t="s">
        <v>192</v>
      </c>
      <c r="C140" s="50">
        <v>5204</v>
      </c>
      <c r="D140" s="50">
        <v>5010.38</v>
      </c>
      <c r="E140" s="40">
        <f t="shared" si="4"/>
        <v>-193.61999999999989</v>
      </c>
      <c r="F140" s="21">
        <f t="shared" si="5"/>
        <v>-3.7205995388162931E-2</v>
      </c>
    </row>
    <row r="141" spans="1:6" x14ac:dyDescent="0.25">
      <c r="A141" s="48" t="s">
        <v>1039</v>
      </c>
      <c r="B141" s="49" t="s">
        <v>1040</v>
      </c>
      <c r="C141" s="50">
        <v>6099</v>
      </c>
      <c r="D141" s="50">
        <v>5872.08</v>
      </c>
      <c r="E141" s="40">
        <f t="shared" si="4"/>
        <v>-226.92000000000007</v>
      </c>
      <c r="F141" s="21">
        <f t="shared" si="5"/>
        <v>-3.7206099360550922E-2</v>
      </c>
    </row>
    <row r="142" spans="1:6" x14ac:dyDescent="0.25">
      <c r="A142" s="48" t="s">
        <v>837</v>
      </c>
      <c r="B142" s="49" t="s">
        <v>838</v>
      </c>
      <c r="C142" s="50">
        <v>1100</v>
      </c>
      <c r="D142" s="50">
        <v>757.72</v>
      </c>
      <c r="E142" s="40">
        <f t="shared" si="4"/>
        <v>-342.28</v>
      </c>
      <c r="F142" s="21">
        <f t="shared" si="5"/>
        <v>-0.31116363636363636</v>
      </c>
    </row>
    <row r="143" spans="1:6" x14ac:dyDescent="0.25">
      <c r="A143" s="48" t="s">
        <v>404</v>
      </c>
      <c r="B143" s="49" t="s">
        <v>405</v>
      </c>
      <c r="C143" s="50">
        <v>8437</v>
      </c>
      <c r="D143" s="50">
        <v>8123.09</v>
      </c>
      <c r="E143" s="40">
        <f t="shared" si="4"/>
        <v>-313.90999999999985</v>
      </c>
      <c r="F143" s="21">
        <f t="shared" si="5"/>
        <v>-3.720635296906482E-2</v>
      </c>
    </row>
    <row r="144" spans="1:6" x14ac:dyDescent="0.25">
      <c r="A144" s="48" t="s">
        <v>865</v>
      </c>
      <c r="B144" s="49" t="s">
        <v>866</v>
      </c>
      <c r="C144" s="50">
        <v>1001</v>
      </c>
      <c r="D144" s="50">
        <v>696.1</v>
      </c>
      <c r="E144" s="40">
        <f t="shared" si="4"/>
        <v>-304.89999999999998</v>
      </c>
      <c r="F144" s="21">
        <f t="shared" si="5"/>
        <v>-0.30459540459540457</v>
      </c>
    </row>
    <row r="145" spans="1:6" x14ac:dyDescent="0.25">
      <c r="A145" s="48" t="s">
        <v>867</v>
      </c>
      <c r="B145" s="49" t="s">
        <v>868</v>
      </c>
      <c r="C145" s="50">
        <v>3079</v>
      </c>
      <c r="D145" s="50">
        <v>2545.63</v>
      </c>
      <c r="E145" s="40">
        <f t="shared" si="4"/>
        <v>-533.36999999999989</v>
      </c>
      <c r="F145" s="21">
        <f t="shared" si="5"/>
        <v>-0.17322832088340367</v>
      </c>
    </row>
    <row r="146" spans="1:6" x14ac:dyDescent="0.25">
      <c r="A146" s="48" t="s">
        <v>1252</v>
      </c>
      <c r="B146" s="49" t="s">
        <v>1253</v>
      </c>
      <c r="C146" s="50">
        <v>999</v>
      </c>
      <c r="D146" s="50">
        <v>961.83</v>
      </c>
      <c r="E146" s="40">
        <f t="shared" si="4"/>
        <v>-37.169999999999959</v>
      </c>
      <c r="F146" s="21">
        <f t="shared" si="5"/>
        <v>-3.7207207207207167E-2</v>
      </c>
    </row>
    <row r="147" spans="1:6" x14ac:dyDescent="0.25">
      <c r="A147" s="48" t="s">
        <v>1416</v>
      </c>
      <c r="B147" s="49" t="s">
        <v>1417</v>
      </c>
      <c r="C147" s="50">
        <v>4786</v>
      </c>
      <c r="D147" s="50">
        <v>4607.93</v>
      </c>
      <c r="E147" s="40">
        <f t="shared" si="4"/>
        <v>-178.06999999999971</v>
      </c>
      <c r="F147" s="21">
        <f t="shared" si="5"/>
        <v>-3.7206435436690284E-2</v>
      </c>
    </row>
    <row r="148" spans="1:6" x14ac:dyDescent="0.25">
      <c r="A148" s="48" t="s">
        <v>193</v>
      </c>
      <c r="B148" s="49" t="s">
        <v>194</v>
      </c>
      <c r="C148" s="50">
        <v>12420</v>
      </c>
      <c r="D148" s="50">
        <v>11957.89</v>
      </c>
      <c r="E148" s="40">
        <f t="shared" si="4"/>
        <v>-462.11000000000058</v>
      </c>
      <c r="F148" s="21">
        <f t="shared" si="5"/>
        <v>-3.7206924315620012E-2</v>
      </c>
    </row>
    <row r="149" spans="1:6" x14ac:dyDescent="0.25">
      <c r="A149" s="48" t="s">
        <v>1528</v>
      </c>
      <c r="B149" s="49" t="s">
        <v>1529</v>
      </c>
      <c r="C149" s="50">
        <v>1026</v>
      </c>
      <c r="D149" s="50">
        <v>764.46</v>
      </c>
      <c r="E149" s="40">
        <f t="shared" si="4"/>
        <v>-261.53999999999996</v>
      </c>
      <c r="F149" s="21">
        <f t="shared" si="5"/>
        <v>-0.25491228070175437</v>
      </c>
    </row>
    <row r="150" spans="1:6" x14ac:dyDescent="0.25">
      <c r="A150" s="48" t="s">
        <v>965</v>
      </c>
      <c r="B150" s="49" t="s">
        <v>966</v>
      </c>
      <c r="C150" s="50">
        <v>1482</v>
      </c>
      <c r="D150" s="50">
        <v>1218.9000000000001</v>
      </c>
      <c r="E150" s="40">
        <f t="shared" si="4"/>
        <v>-263.09999999999991</v>
      </c>
      <c r="F150" s="21">
        <f t="shared" si="5"/>
        <v>-0.17753036437246958</v>
      </c>
    </row>
    <row r="151" spans="1:6" x14ac:dyDescent="0.25">
      <c r="A151" s="48" t="s">
        <v>967</v>
      </c>
      <c r="B151" s="49" t="s">
        <v>968</v>
      </c>
      <c r="C151" s="50">
        <v>5260</v>
      </c>
      <c r="D151" s="50">
        <v>5064.29</v>
      </c>
      <c r="E151" s="40">
        <f t="shared" si="4"/>
        <v>-195.71000000000004</v>
      </c>
      <c r="F151" s="21">
        <f t="shared" si="5"/>
        <v>-3.7207224334600768E-2</v>
      </c>
    </row>
    <row r="152" spans="1:6" x14ac:dyDescent="0.25">
      <c r="A152" s="48" t="s">
        <v>197</v>
      </c>
      <c r="B152" s="49" t="s">
        <v>198</v>
      </c>
      <c r="C152" s="50">
        <v>1740</v>
      </c>
      <c r="D152" s="50">
        <v>1675.26</v>
      </c>
      <c r="E152" s="40">
        <f t="shared" si="4"/>
        <v>-64.740000000000009</v>
      </c>
      <c r="F152" s="21">
        <f t="shared" si="5"/>
        <v>-3.7206896551724142E-2</v>
      </c>
    </row>
    <row r="153" spans="1:6" x14ac:dyDescent="0.25">
      <c r="A153" s="48" t="s">
        <v>690</v>
      </c>
      <c r="B153" s="49" t="s">
        <v>691</v>
      </c>
      <c r="C153" s="50">
        <v>721</v>
      </c>
      <c r="D153" s="50">
        <v>694.17</v>
      </c>
      <c r="E153" s="40">
        <f t="shared" si="4"/>
        <v>-26.830000000000041</v>
      </c>
      <c r="F153" s="21">
        <f t="shared" si="5"/>
        <v>-3.7212205270457752E-2</v>
      </c>
    </row>
    <row r="154" spans="1:6" x14ac:dyDescent="0.25">
      <c r="A154" s="48" t="s">
        <v>694</v>
      </c>
      <c r="B154" s="49" t="s">
        <v>695</v>
      </c>
      <c r="C154" s="50">
        <v>860</v>
      </c>
      <c r="D154" s="50">
        <v>828</v>
      </c>
      <c r="E154" s="40">
        <f t="shared" si="4"/>
        <v>-32</v>
      </c>
      <c r="F154" s="21">
        <f t="shared" si="5"/>
        <v>-3.7209302325581395E-2</v>
      </c>
    </row>
    <row r="155" spans="1:6" x14ac:dyDescent="0.25">
      <c r="A155" s="48" t="s">
        <v>201</v>
      </c>
      <c r="B155" s="49" t="s">
        <v>202</v>
      </c>
      <c r="C155" s="50">
        <v>1014</v>
      </c>
      <c r="D155" s="50">
        <v>976.27</v>
      </c>
      <c r="E155" s="40">
        <f t="shared" si="4"/>
        <v>-37.730000000000018</v>
      </c>
      <c r="F155" s="21">
        <f t="shared" si="5"/>
        <v>-3.7209072978303767E-2</v>
      </c>
    </row>
    <row r="156" spans="1:6" x14ac:dyDescent="0.25">
      <c r="A156" s="48" t="s">
        <v>1254</v>
      </c>
      <c r="B156" s="49" t="s">
        <v>1255</v>
      </c>
      <c r="C156" s="50">
        <v>899</v>
      </c>
      <c r="D156" s="50">
        <v>721.13</v>
      </c>
      <c r="E156" s="40">
        <f t="shared" si="4"/>
        <v>-177.87</v>
      </c>
      <c r="F156" s="21">
        <f t="shared" si="5"/>
        <v>-0.19785317018909901</v>
      </c>
    </row>
    <row r="157" spans="1:6" x14ac:dyDescent="0.25">
      <c r="A157" s="48" t="s">
        <v>1530</v>
      </c>
      <c r="B157" s="49" t="s">
        <v>1531</v>
      </c>
      <c r="C157" s="50">
        <v>967</v>
      </c>
      <c r="D157" s="50">
        <v>672.03</v>
      </c>
      <c r="E157" s="40">
        <f t="shared" si="4"/>
        <v>-294.97000000000003</v>
      </c>
      <c r="F157" s="21">
        <f t="shared" si="5"/>
        <v>-0.30503619441571872</v>
      </c>
    </row>
    <row r="158" spans="1:6" x14ac:dyDescent="0.25">
      <c r="A158" s="48" t="s">
        <v>1256</v>
      </c>
      <c r="B158" s="49" t="s">
        <v>1257</v>
      </c>
      <c r="C158" s="50">
        <v>5246</v>
      </c>
      <c r="D158" s="50">
        <v>4444.25</v>
      </c>
      <c r="E158" s="40">
        <f t="shared" si="4"/>
        <v>-801.75</v>
      </c>
      <c r="F158" s="21">
        <f t="shared" si="5"/>
        <v>-0.15283072817384674</v>
      </c>
    </row>
    <row r="159" spans="1:6" x14ac:dyDescent="0.25">
      <c r="A159" s="48" t="s">
        <v>319</v>
      </c>
      <c r="B159" s="49" t="s">
        <v>320</v>
      </c>
      <c r="C159" s="50">
        <v>891</v>
      </c>
      <c r="D159" s="50">
        <v>831.85</v>
      </c>
      <c r="E159" s="40">
        <f t="shared" si="4"/>
        <v>-59.149999999999977</v>
      </c>
      <c r="F159" s="21">
        <f t="shared" si="5"/>
        <v>-6.6386083052749692E-2</v>
      </c>
    </row>
    <row r="160" spans="1:6" x14ac:dyDescent="0.25">
      <c r="A160" s="48" t="s">
        <v>815</v>
      </c>
      <c r="B160" s="49" t="s">
        <v>816</v>
      </c>
      <c r="C160" s="50">
        <v>1722</v>
      </c>
      <c r="D160" s="50">
        <v>1437.45</v>
      </c>
      <c r="E160" s="40">
        <f t="shared" si="4"/>
        <v>-284.54999999999995</v>
      </c>
      <c r="F160" s="21">
        <f t="shared" si="5"/>
        <v>-0.16524390243902437</v>
      </c>
    </row>
    <row r="161" spans="1:6" x14ac:dyDescent="0.25">
      <c r="A161" s="48" t="s">
        <v>1170</v>
      </c>
      <c r="B161" s="49" t="s">
        <v>1171</v>
      </c>
      <c r="C161" s="50">
        <v>2945</v>
      </c>
      <c r="D161" s="50">
        <v>2023.79</v>
      </c>
      <c r="E161" s="40">
        <f t="shared" si="4"/>
        <v>-921.21</v>
      </c>
      <c r="F161" s="21">
        <f t="shared" si="5"/>
        <v>-0.31280475382003398</v>
      </c>
    </row>
    <row r="162" spans="1:6" x14ac:dyDescent="0.25">
      <c r="A162" s="48" t="s">
        <v>889</v>
      </c>
      <c r="B162" s="49" t="s">
        <v>890</v>
      </c>
      <c r="C162" s="50">
        <v>1106</v>
      </c>
      <c r="D162" s="50">
        <v>620.04</v>
      </c>
      <c r="E162" s="40">
        <f t="shared" si="4"/>
        <v>-485.96000000000004</v>
      </c>
      <c r="F162" s="21">
        <f t="shared" si="5"/>
        <v>-0.43938517179023512</v>
      </c>
    </row>
    <row r="163" spans="1:6" x14ac:dyDescent="0.25">
      <c r="A163" s="48" t="s">
        <v>1135</v>
      </c>
      <c r="B163" s="49" t="s">
        <v>1136</v>
      </c>
      <c r="C163" s="50">
        <v>1011</v>
      </c>
      <c r="D163" s="50">
        <v>806.82</v>
      </c>
      <c r="E163" s="40">
        <f t="shared" si="4"/>
        <v>-204.17999999999995</v>
      </c>
      <c r="F163" s="21">
        <f t="shared" si="5"/>
        <v>-0.20195845697329373</v>
      </c>
    </row>
    <row r="164" spans="1:6" x14ac:dyDescent="0.25">
      <c r="A164" s="48" t="s">
        <v>869</v>
      </c>
      <c r="B164" s="49" t="s">
        <v>870</v>
      </c>
      <c r="C164" s="50">
        <v>1912</v>
      </c>
      <c r="D164" s="50">
        <v>1616.53</v>
      </c>
      <c r="E164" s="40">
        <f t="shared" si="4"/>
        <v>-295.47000000000003</v>
      </c>
      <c r="F164" s="21">
        <f t="shared" si="5"/>
        <v>-0.1545345188284519</v>
      </c>
    </row>
    <row r="165" spans="1:6" x14ac:dyDescent="0.25">
      <c r="A165" s="48" t="s">
        <v>1145</v>
      </c>
      <c r="B165" s="49" t="s">
        <v>1146</v>
      </c>
      <c r="C165" s="50">
        <v>2554</v>
      </c>
      <c r="D165" s="50">
        <v>2458.9699999999998</v>
      </c>
      <c r="E165" s="40">
        <f t="shared" si="4"/>
        <v>-95.0300000000002</v>
      </c>
      <c r="F165" s="21">
        <f t="shared" si="5"/>
        <v>-3.7208300704776896E-2</v>
      </c>
    </row>
    <row r="166" spans="1:6" x14ac:dyDescent="0.25">
      <c r="A166" s="48" t="s">
        <v>871</v>
      </c>
      <c r="B166" s="49" t="s">
        <v>872</v>
      </c>
      <c r="C166" s="50">
        <v>1794</v>
      </c>
      <c r="D166" s="50">
        <v>1508.7</v>
      </c>
      <c r="E166" s="40">
        <f t="shared" si="4"/>
        <v>-285.29999999999995</v>
      </c>
      <c r="F166" s="21">
        <f t="shared" si="5"/>
        <v>-0.15903010033444814</v>
      </c>
    </row>
    <row r="167" spans="1:6" x14ac:dyDescent="0.25">
      <c r="A167" s="48" t="s">
        <v>213</v>
      </c>
      <c r="B167" s="49" t="s">
        <v>214</v>
      </c>
      <c r="C167" s="50">
        <v>4621</v>
      </c>
      <c r="D167" s="50">
        <v>4449.07</v>
      </c>
      <c r="E167" s="40">
        <f t="shared" si="4"/>
        <v>-171.93000000000029</v>
      </c>
      <c r="F167" s="21">
        <f t="shared" si="5"/>
        <v>-3.7206232417225774E-2</v>
      </c>
    </row>
    <row r="168" spans="1:6" x14ac:dyDescent="0.25">
      <c r="A168" s="48" t="s">
        <v>378</v>
      </c>
      <c r="B168" s="49" t="s">
        <v>379</v>
      </c>
      <c r="C168" s="50">
        <v>6705</v>
      </c>
      <c r="D168" s="50">
        <v>6455.53</v>
      </c>
      <c r="E168" s="40">
        <f t="shared" si="4"/>
        <v>-249.47000000000025</v>
      </c>
      <c r="F168" s="21">
        <f t="shared" si="5"/>
        <v>-3.720656226696499E-2</v>
      </c>
    </row>
    <row r="169" spans="1:6" x14ac:dyDescent="0.25">
      <c r="A169" s="48" t="s">
        <v>879</v>
      </c>
      <c r="B169" s="49" t="s">
        <v>880</v>
      </c>
      <c r="C169" s="50">
        <v>2783</v>
      </c>
      <c r="D169" s="50">
        <v>2001.65</v>
      </c>
      <c r="E169" s="40">
        <f t="shared" si="4"/>
        <v>-781.34999999999991</v>
      </c>
      <c r="F169" s="21">
        <f t="shared" si="5"/>
        <v>-0.28075817463169239</v>
      </c>
    </row>
    <row r="170" spans="1:6" x14ac:dyDescent="0.25">
      <c r="A170" s="48" t="s">
        <v>1532</v>
      </c>
      <c r="B170" s="49" t="s">
        <v>1533</v>
      </c>
      <c r="C170" s="50">
        <v>3084</v>
      </c>
      <c r="D170" s="50">
        <v>2969.25</v>
      </c>
      <c r="E170" s="40">
        <f t="shared" si="4"/>
        <v>-114.75</v>
      </c>
      <c r="F170" s="21">
        <f t="shared" si="5"/>
        <v>-3.7208171206225681E-2</v>
      </c>
    </row>
    <row r="171" spans="1:6" x14ac:dyDescent="0.25">
      <c r="A171" s="48" t="s">
        <v>235</v>
      </c>
      <c r="B171" s="49" t="s">
        <v>236</v>
      </c>
      <c r="C171" s="50">
        <v>9151</v>
      </c>
      <c r="D171" s="50">
        <v>8810.52</v>
      </c>
      <c r="E171" s="40">
        <f t="shared" si="4"/>
        <v>-340.47999999999956</v>
      </c>
      <c r="F171" s="21">
        <f t="shared" si="5"/>
        <v>-3.7206862637963016E-2</v>
      </c>
    </row>
    <row r="172" spans="1:6" x14ac:dyDescent="0.25">
      <c r="A172" s="48" t="s">
        <v>841</v>
      </c>
      <c r="B172" s="49" t="s">
        <v>842</v>
      </c>
      <c r="C172" s="50">
        <v>14267</v>
      </c>
      <c r="D172" s="50">
        <v>13736.17</v>
      </c>
      <c r="E172" s="40">
        <f t="shared" si="4"/>
        <v>-530.82999999999993</v>
      </c>
      <c r="F172" s="21">
        <f t="shared" si="5"/>
        <v>-3.7206840961659771E-2</v>
      </c>
    </row>
    <row r="173" spans="1:6" x14ac:dyDescent="0.25">
      <c r="A173" s="48" t="s">
        <v>239</v>
      </c>
      <c r="B173" s="49" t="s">
        <v>240</v>
      </c>
      <c r="C173" s="50">
        <v>5440</v>
      </c>
      <c r="D173" s="50">
        <v>5237.6000000000004</v>
      </c>
      <c r="E173" s="40">
        <f t="shared" si="4"/>
        <v>-202.39999999999964</v>
      </c>
      <c r="F173" s="21">
        <f t="shared" si="5"/>
        <v>-3.720588235294111E-2</v>
      </c>
    </row>
    <row r="174" spans="1:6" x14ac:dyDescent="0.25">
      <c r="A174" s="48" t="s">
        <v>241</v>
      </c>
      <c r="B174" s="49" t="s">
        <v>242</v>
      </c>
      <c r="C174" s="50">
        <v>14094</v>
      </c>
      <c r="D174" s="50">
        <v>13569.61</v>
      </c>
      <c r="E174" s="40">
        <f t="shared" si="4"/>
        <v>-524.38999999999942</v>
      </c>
      <c r="F174" s="21">
        <f t="shared" si="5"/>
        <v>-3.7206612743011166E-2</v>
      </c>
    </row>
    <row r="175" spans="1:6" x14ac:dyDescent="0.25">
      <c r="A175" s="48" t="s">
        <v>718</v>
      </c>
      <c r="B175" s="49" t="s">
        <v>719</v>
      </c>
      <c r="C175" s="50">
        <v>1246</v>
      </c>
      <c r="D175" s="50">
        <v>1199.6400000000001</v>
      </c>
      <c r="E175" s="40">
        <f t="shared" si="4"/>
        <v>-46.3599999999999</v>
      </c>
      <c r="F175" s="21">
        <f t="shared" si="5"/>
        <v>-3.7207062600320945E-2</v>
      </c>
    </row>
    <row r="176" spans="1:6" x14ac:dyDescent="0.25">
      <c r="A176" s="48" t="s">
        <v>1534</v>
      </c>
      <c r="B176" s="49" t="s">
        <v>1535</v>
      </c>
      <c r="C176" s="50">
        <v>3596</v>
      </c>
      <c r="D176" s="50">
        <v>3094.42</v>
      </c>
      <c r="E176" s="40">
        <f t="shared" si="4"/>
        <v>-501.57999999999993</v>
      </c>
      <c r="F176" s="21">
        <f t="shared" si="5"/>
        <v>-0.13948275862068962</v>
      </c>
    </row>
    <row r="177" spans="1:6" x14ac:dyDescent="0.25">
      <c r="A177" s="48" t="s">
        <v>973</v>
      </c>
      <c r="B177" s="49" t="s">
        <v>974</v>
      </c>
      <c r="C177" s="50">
        <v>1445</v>
      </c>
      <c r="D177" s="50">
        <v>1054.26</v>
      </c>
      <c r="E177" s="40">
        <f t="shared" si="4"/>
        <v>-390.74</v>
      </c>
      <c r="F177" s="21">
        <f t="shared" si="5"/>
        <v>-0.27040830449826991</v>
      </c>
    </row>
    <row r="178" spans="1:6" ht="28.55" x14ac:dyDescent="0.25">
      <c r="A178" s="48" t="s">
        <v>985</v>
      </c>
      <c r="B178" s="49" t="s">
        <v>986</v>
      </c>
      <c r="C178" s="50">
        <v>1636</v>
      </c>
      <c r="D178" s="50">
        <v>1370.06</v>
      </c>
      <c r="E178" s="40">
        <f t="shared" si="4"/>
        <v>-265.94000000000005</v>
      </c>
      <c r="F178" s="21">
        <f t="shared" si="5"/>
        <v>-0.1625550122249389</v>
      </c>
    </row>
    <row r="179" spans="1:6" x14ac:dyDescent="0.25">
      <c r="A179" s="48" t="s">
        <v>249</v>
      </c>
      <c r="B179" s="49" t="s">
        <v>250</v>
      </c>
      <c r="C179" s="50">
        <v>3265</v>
      </c>
      <c r="D179" s="50">
        <v>3143.52</v>
      </c>
      <c r="E179" s="40">
        <f t="shared" si="4"/>
        <v>-121.48000000000002</v>
      </c>
      <c r="F179" s="21">
        <f t="shared" si="5"/>
        <v>-3.7206738131699855E-2</v>
      </c>
    </row>
    <row r="180" spans="1:6" x14ac:dyDescent="0.25">
      <c r="A180" s="48" t="s">
        <v>817</v>
      </c>
      <c r="B180" s="49" t="s">
        <v>818</v>
      </c>
      <c r="C180" s="50">
        <v>5518</v>
      </c>
      <c r="D180" s="50">
        <v>5312.69</v>
      </c>
      <c r="E180" s="40">
        <f t="shared" si="4"/>
        <v>-205.3100000000004</v>
      </c>
      <c r="F180" s="21">
        <f t="shared" si="5"/>
        <v>-3.7207321493294747E-2</v>
      </c>
    </row>
    <row r="181" spans="1:6" x14ac:dyDescent="0.25">
      <c r="A181" s="48" t="s">
        <v>1286</v>
      </c>
      <c r="B181" s="49" t="s">
        <v>1287</v>
      </c>
      <c r="C181" s="50">
        <v>7306</v>
      </c>
      <c r="D181" s="50">
        <v>7034.17</v>
      </c>
      <c r="E181" s="40">
        <f t="shared" si="4"/>
        <v>-271.82999999999993</v>
      </c>
      <c r="F181" s="21">
        <f t="shared" si="5"/>
        <v>-3.7206405693950166E-2</v>
      </c>
    </row>
    <row r="182" spans="1:6" x14ac:dyDescent="0.25">
      <c r="A182" s="48" t="s">
        <v>253</v>
      </c>
      <c r="B182" s="49" t="s">
        <v>254</v>
      </c>
      <c r="C182" s="50">
        <v>6835</v>
      </c>
      <c r="D182" s="50">
        <v>6580.69</v>
      </c>
      <c r="E182" s="40">
        <f t="shared" si="4"/>
        <v>-254.3100000000004</v>
      </c>
      <c r="F182" s="21">
        <f t="shared" si="5"/>
        <v>-3.7207022677395812E-2</v>
      </c>
    </row>
    <row r="183" spans="1:6" x14ac:dyDescent="0.25">
      <c r="A183" s="48" t="s">
        <v>857</v>
      </c>
      <c r="B183" s="49" t="s">
        <v>858</v>
      </c>
      <c r="C183" s="50">
        <v>6384</v>
      </c>
      <c r="D183" s="50">
        <v>6146.47</v>
      </c>
      <c r="E183" s="40">
        <f t="shared" si="4"/>
        <v>-237.52999999999975</v>
      </c>
      <c r="F183" s="21">
        <f t="shared" si="5"/>
        <v>-3.7207080200501216E-2</v>
      </c>
    </row>
    <row r="184" spans="1:6" x14ac:dyDescent="0.25">
      <c r="A184" s="48" t="s">
        <v>921</v>
      </c>
      <c r="B184" s="49" t="s">
        <v>922</v>
      </c>
      <c r="C184" s="50">
        <v>10705</v>
      </c>
      <c r="D184" s="50">
        <v>10306.700000000001</v>
      </c>
      <c r="E184" s="40">
        <f t="shared" si="4"/>
        <v>-398.29999999999927</v>
      </c>
      <c r="F184" s="21">
        <f t="shared" si="5"/>
        <v>-3.7206912657636551E-2</v>
      </c>
    </row>
    <row r="185" spans="1:6" x14ac:dyDescent="0.25">
      <c r="A185" s="48" t="s">
        <v>386</v>
      </c>
      <c r="B185" s="49" t="s">
        <v>387</v>
      </c>
      <c r="C185" s="50">
        <v>11141</v>
      </c>
      <c r="D185" s="50">
        <v>10726.48</v>
      </c>
      <c r="E185" s="40">
        <f t="shared" si="4"/>
        <v>-414.52000000000044</v>
      </c>
      <c r="F185" s="21">
        <f t="shared" si="5"/>
        <v>-3.7206713939502777E-2</v>
      </c>
    </row>
    <row r="186" spans="1:6" x14ac:dyDescent="0.25">
      <c r="A186" s="48" t="s">
        <v>1147</v>
      </c>
      <c r="B186" s="49" t="s">
        <v>1148</v>
      </c>
      <c r="C186" s="50">
        <v>2056</v>
      </c>
      <c r="D186" s="50">
        <v>1979.5</v>
      </c>
      <c r="E186" s="40">
        <f t="shared" si="4"/>
        <v>-76.5</v>
      </c>
      <c r="F186" s="21">
        <f t="shared" si="5"/>
        <v>-3.7208171206225681E-2</v>
      </c>
    </row>
    <row r="187" spans="1:6" x14ac:dyDescent="0.25">
      <c r="A187" s="48" t="s">
        <v>1536</v>
      </c>
      <c r="B187" s="49" t="s">
        <v>1537</v>
      </c>
      <c r="C187" s="50">
        <v>655</v>
      </c>
      <c r="D187" s="50">
        <v>591.16</v>
      </c>
      <c r="E187" s="40">
        <f t="shared" si="4"/>
        <v>-63.840000000000032</v>
      </c>
      <c r="F187" s="21">
        <f t="shared" si="5"/>
        <v>-9.7465648854961881E-2</v>
      </c>
    </row>
    <row r="188" spans="1:6" x14ac:dyDescent="0.25">
      <c r="A188" s="48" t="s">
        <v>430</v>
      </c>
      <c r="B188" s="49" t="s">
        <v>431</v>
      </c>
      <c r="C188" s="50">
        <v>2919</v>
      </c>
      <c r="D188" s="50">
        <v>2810.39</v>
      </c>
      <c r="E188" s="40">
        <f t="shared" si="4"/>
        <v>-108.61000000000013</v>
      </c>
      <c r="F188" s="21">
        <f t="shared" si="5"/>
        <v>-3.7207947927372434E-2</v>
      </c>
    </row>
    <row r="189" spans="1:6" x14ac:dyDescent="0.25">
      <c r="A189" s="48" t="s">
        <v>1045</v>
      </c>
      <c r="B189" s="49" t="s">
        <v>1046</v>
      </c>
      <c r="C189" s="50">
        <v>1586</v>
      </c>
      <c r="D189" s="50">
        <v>1127.43</v>
      </c>
      <c r="E189" s="40">
        <f t="shared" si="4"/>
        <v>-458.56999999999994</v>
      </c>
      <c r="F189" s="21">
        <f t="shared" si="5"/>
        <v>-0.28913619167717525</v>
      </c>
    </row>
    <row r="190" spans="1:6" x14ac:dyDescent="0.25">
      <c r="A190" s="48" t="s">
        <v>1538</v>
      </c>
      <c r="B190" s="49" t="s">
        <v>1539</v>
      </c>
      <c r="C190" s="50">
        <v>5986</v>
      </c>
      <c r="D190" s="50">
        <v>5763.28</v>
      </c>
      <c r="E190" s="40">
        <f t="shared" si="4"/>
        <v>-222.72000000000025</v>
      </c>
      <c r="F190" s="21">
        <f t="shared" si="5"/>
        <v>-3.7206815903775517E-2</v>
      </c>
    </row>
    <row r="191" spans="1:6" x14ac:dyDescent="0.25">
      <c r="A191" s="48" t="s">
        <v>1290</v>
      </c>
      <c r="B191" s="49" t="s">
        <v>1291</v>
      </c>
      <c r="C191" s="50">
        <v>7667</v>
      </c>
      <c r="D191" s="50">
        <v>0</v>
      </c>
      <c r="E191" s="40">
        <f t="shared" si="4"/>
        <v>-7667</v>
      </c>
      <c r="F191" s="21">
        <f t="shared" si="5"/>
        <v>-1</v>
      </c>
    </row>
    <row r="192" spans="1:6" ht="28.55" x14ac:dyDescent="0.25">
      <c r="A192" s="48" t="s">
        <v>1540</v>
      </c>
      <c r="B192" s="49" t="s">
        <v>1541</v>
      </c>
      <c r="C192" s="50">
        <v>9133</v>
      </c>
      <c r="D192" s="50">
        <v>8793.19</v>
      </c>
      <c r="E192" s="40">
        <f t="shared" si="4"/>
        <v>-339.80999999999949</v>
      </c>
      <c r="F192" s="21">
        <f t="shared" si="5"/>
        <v>-3.7206832366144693E-2</v>
      </c>
    </row>
    <row r="193" spans="1:6" x14ac:dyDescent="0.25">
      <c r="A193" s="48" t="s">
        <v>1542</v>
      </c>
      <c r="B193" s="49" t="s">
        <v>1543</v>
      </c>
      <c r="C193" s="50">
        <v>2976</v>
      </c>
      <c r="D193" s="50">
        <v>0</v>
      </c>
      <c r="E193" s="40">
        <f t="shared" si="4"/>
        <v>-2976</v>
      </c>
      <c r="F193" s="21">
        <f t="shared" si="5"/>
        <v>-1</v>
      </c>
    </row>
    <row r="194" spans="1:6" x14ac:dyDescent="0.25">
      <c r="A194" s="48" t="s">
        <v>265</v>
      </c>
      <c r="B194" s="49" t="s">
        <v>726</v>
      </c>
      <c r="C194" s="50">
        <v>1368</v>
      </c>
      <c r="D194" s="50">
        <v>1317.1</v>
      </c>
      <c r="E194" s="40">
        <f t="shared" ref="E194:E257" si="6">D194-C194</f>
        <v>-50.900000000000091</v>
      </c>
      <c r="F194" s="21">
        <f t="shared" ref="F194:F257" si="7">IFERROR(E194/C194,0)</f>
        <v>-3.7207602339181356E-2</v>
      </c>
    </row>
    <row r="195" spans="1:6" x14ac:dyDescent="0.25">
      <c r="A195" s="48" t="s">
        <v>1162</v>
      </c>
      <c r="B195" s="49" t="s">
        <v>1163</v>
      </c>
      <c r="C195" s="50">
        <v>1415</v>
      </c>
      <c r="D195" s="50">
        <v>1362.35</v>
      </c>
      <c r="E195" s="40">
        <f t="shared" si="6"/>
        <v>-52.650000000000091</v>
      </c>
      <c r="F195" s="21">
        <f t="shared" si="7"/>
        <v>-3.7208480565371092E-2</v>
      </c>
    </row>
    <row r="196" spans="1:6" x14ac:dyDescent="0.25">
      <c r="A196" s="48" t="s">
        <v>1445</v>
      </c>
      <c r="B196" s="49" t="s">
        <v>1446</v>
      </c>
      <c r="C196" s="50">
        <v>2452</v>
      </c>
      <c r="D196" s="50">
        <v>2360.77</v>
      </c>
      <c r="E196" s="40">
        <f t="shared" si="6"/>
        <v>-91.230000000000018</v>
      </c>
      <c r="F196" s="21">
        <f t="shared" si="7"/>
        <v>-3.7206362153344219E-2</v>
      </c>
    </row>
    <row r="197" spans="1:6" x14ac:dyDescent="0.25">
      <c r="A197" s="48" t="s">
        <v>267</v>
      </c>
      <c r="B197" s="49" t="s">
        <v>268</v>
      </c>
      <c r="C197" s="50">
        <v>7412</v>
      </c>
      <c r="D197" s="50">
        <v>7136.22</v>
      </c>
      <c r="E197" s="40">
        <f t="shared" si="6"/>
        <v>-275.77999999999975</v>
      </c>
      <c r="F197" s="21">
        <f t="shared" si="7"/>
        <v>-3.7207231516459757E-2</v>
      </c>
    </row>
    <row r="198" spans="1:6" x14ac:dyDescent="0.25">
      <c r="A198" s="48" t="s">
        <v>269</v>
      </c>
      <c r="B198" s="49" t="s">
        <v>270</v>
      </c>
      <c r="C198" s="50">
        <v>4034</v>
      </c>
      <c r="D198" s="50">
        <v>3883.91</v>
      </c>
      <c r="E198" s="40">
        <f t="shared" si="6"/>
        <v>-150.09000000000015</v>
      </c>
      <c r="F198" s="21">
        <f t="shared" si="7"/>
        <v>-3.7206246901338655E-2</v>
      </c>
    </row>
    <row r="199" spans="1:6" x14ac:dyDescent="0.25">
      <c r="A199" s="48" t="s">
        <v>275</v>
      </c>
      <c r="B199" s="49" t="s">
        <v>276</v>
      </c>
      <c r="C199" s="50">
        <v>1901</v>
      </c>
      <c r="D199" s="50">
        <v>1830.27</v>
      </c>
      <c r="E199" s="40">
        <f t="shared" si="6"/>
        <v>-70.730000000000018</v>
      </c>
      <c r="F199" s="21">
        <f t="shared" si="7"/>
        <v>-3.7206733298264079E-2</v>
      </c>
    </row>
    <row r="200" spans="1:6" x14ac:dyDescent="0.25">
      <c r="A200" s="48" t="s">
        <v>951</v>
      </c>
      <c r="B200" s="49" t="s">
        <v>952</v>
      </c>
      <c r="C200" s="50">
        <v>2455</v>
      </c>
      <c r="D200" s="50">
        <v>2363.66</v>
      </c>
      <c r="E200" s="40">
        <f t="shared" si="6"/>
        <v>-91.340000000000146</v>
      </c>
      <c r="F200" s="21">
        <f t="shared" si="7"/>
        <v>-3.72057026476579E-2</v>
      </c>
    </row>
    <row r="201" spans="1:6" x14ac:dyDescent="0.25">
      <c r="A201" s="48" t="s">
        <v>1544</v>
      </c>
      <c r="B201" s="49" t="s">
        <v>1545</v>
      </c>
      <c r="C201" s="50">
        <v>692</v>
      </c>
      <c r="D201" s="50">
        <v>666.25</v>
      </c>
      <c r="E201" s="40">
        <f t="shared" si="6"/>
        <v>-25.75</v>
      </c>
      <c r="F201" s="21">
        <f t="shared" si="7"/>
        <v>-3.7210982658959536E-2</v>
      </c>
    </row>
    <row r="202" spans="1:6" x14ac:dyDescent="0.25">
      <c r="A202" s="48" t="s">
        <v>795</v>
      </c>
      <c r="B202" s="49" t="s">
        <v>796</v>
      </c>
      <c r="C202" s="50">
        <v>1600</v>
      </c>
      <c r="D202" s="50">
        <v>1263.18</v>
      </c>
      <c r="E202" s="40">
        <f t="shared" si="6"/>
        <v>-336.81999999999994</v>
      </c>
      <c r="F202" s="21">
        <f t="shared" si="7"/>
        <v>-0.21051249999999996</v>
      </c>
    </row>
    <row r="203" spans="1:6" x14ac:dyDescent="0.25">
      <c r="A203" s="48" t="s">
        <v>1546</v>
      </c>
      <c r="B203" s="49" t="s">
        <v>1547</v>
      </c>
      <c r="C203" s="50">
        <v>1332</v>
      </c>
      <c r="D203" s="50">
        <v>1041.74</v>
      </c>
      <c r="E203" s="40">
        <f t="shared" si="6"/>
        <v>-290.26</v>
      </c>
      <c r="F203" s="21">
        <f t="shared" si="7"/>
        <v>-0.2179129129129129</v>
      </c>
    </row>
    <row r="204" spans="1:6" x14ac:dyDescent="0.25">
      <c r="A204" s="48" t="s">
        <v>891</v>
      </c>
      <c r="B204" s="49" t="s">
        <v>892</v>
      </c>
      <c r="C204" s="50">
        <v>1753</v>
      </c>
      <c r="D204" s="50">
        <v>1285.33</v>
      </c>
      <c r="E204" s="40">
        <f t="shared" si="6"/>
        <v>-467.67000000000007</v>
      </c>
      <c r="F204" s="21">
        <f t="shared" si="7"/>
        <v>-0.2667826583000571</v>
      </c>
    </row>
    <row r="205" spans="1:6" x14ac:dyDescent="0.25">
      <c r="A205" s="48" t="s">
        <v>1548</v>
      </c>
      <c r="B205" s="49" t="s">
        <v>1549</v>
      </c>
      <c r="C205" s="50">
        <v>1391</v>
      </c>
      <c r="D205" s="50">
        <v>1019.6</v>
      </c>
      <c r="E205" s="40">
        <f t="shared" si="6"/>
        <v>-371.4</v>
      </c>
      <c r="F205" s="21">
        <f t="shared" si="7"/>
        <v>-0.26700215672178285</v>
      </c>
    </row>
    <row r="206" spans="1:6" x14ac:dyDescent="0.25">
      <c r="A206" s="48" t="s">
        <v>1550</v>
      </c>
      <c r="B206" s="49" t="s">
        <v>1551</v>
      </c>
      <c r="C206" s="50">
        <v>1510</v>
      </c>
      <c r="D206" s="50">
        <v>1453.82</v>
      </c>
      <c r="E206" s="40">
        <f t="shared" si="6"/>
        <v>-56.180000000000064</v>
      </c>
      <c r="F206" s="21">
        <f t="shared" si="7"/>
        <v>-3.7205298013245076E-2</v>
      </c>
    </row>
    <row r="207" spans="1:6" x14ac:dyDescent="0.25">
      <c r="A207" s="48" t="s">
        <v>279</v>
      </c>
      <c r="B207" s="49" t="s">
        <v>280</v>
      </c>
      <c r="C207" s="50">
        <v>11502</v>
      </c>
      <c r="D207" s="50">
        <v>11074.05</v>
      </c>
      <c r="E207" s="40">
        <f t="shared" si="6"/>
        <v>-427.95000000000073</v>
      </c>
      <c r="F207" s="21">
        <f t="shared" si="7"/>
        <v>-3.7206572769953115E-2</v>
      </c>
    </row>
    <row r="208" spans="1:6" x14ac:dyDescent="0.25">
      <c r="A208" s="48" t="s">
        <v>281</v>
      </c>
      <c r="B208" s="49" t="s">
        <v>282</v>
      </c>
      <c r="C208" s="50">
        <v>1677</v>
      </c>
      <c r="D208" s="50">
        <v>1614.6</v>
      </c>
      <c r="E208" s="40">
        <f t="shared" si="6"/>
        <v>-62.400000000000091</v>
      </c>
      <c r="F208" s="21">
        <f t="shared" si="7"/>
        <v>-3.720930232558145E-2</v>
      </c>
    </row>
    <row r="209" spans="1:6" x14ac:dyDescent="0.25">
      <c r="A209" s="48" t="s">
        <v>438</v>
      </c>
      <c r="B209" s="49" t="s">
        <v>439</v>
      </c>
      <c r="C209" s="50">
        <v>6883</v>
      </c>
      <c r="D209" s="50">
        <v>6626.91</v>
      </c>
      <c r="E209" s="40">
        <f t="shared" si="6"/>
        <v>-256.09000000000015</v>
      </c>
      <c r="F209" s="21">
        <f t="shared" si="7"/>
        <v>-3.7206160104605569E-2</v>
      </c>
    </row>
    <row r="210" spans="1:6" x14ac:dyDescent="0.25">
      <c r="A210" s="48" t="s">
        <v>283</v>
      </c>
      <c r="B210" s="49" t="s">
        <v>284</v>
      </c>
      <c r="C210" s="50">
        <v>10913</v>
      </c>
      <c r="D210" s="50">
        <v>10506.96</v>
      </c>
      <c r="E210" s="40">
        <f t="shared" si="6"/>
        <v>-406.04000000000087</v>
      </c>
      <c r="F210" s="21">
        <f t="shared" si="7"/>
        <v>-3.7207000824704559E-2</v>
      </c>
    </row>
    <row r="211" spans="1:6" x14ac:dyDescent="0.25">
      <c r="A211" s="48" t="s">
        <v>923</v>
      </c>
      <c r="B211" s="49" t="s">
        <v>924</v>
      </c>
      <c r="C211" s="50">
        <v>2000</v>
      </c>
      <c r="D211" s="50">
        <v>1706.07</v>
      </c>
      <c r="E211" s="40">
        <f t="shared" si="6"/>
        <v>-293.93000000000006</v>
      </c>
      <c r="F211" s="21">
        <f t="shared" si="7"/>
        <v>-0.14696500000000004</v>
      </c>
    </row>
    <row r="212" spans="1:6" x14ac:dyDescent="0.25">
      <c r="A212" s="48" t="s">
        <v>933</v>
      </c>
      <c r="B212" s="49" t="s">
        <v>934</v>
      </c>
      <c r="C212" s="50">
        <v>1236</v>
      </c>
      <c r="D212" s="50">
        <v>735.57</v>
      </c>
      <c r="E212" s="40">
        <f t="shared" si="6"/>
        <v>-500.42999999999995</v>
      </c>
      <c r="F212" s="21">
        <f t="shared" si="7"/>
        <v>-0.40487864077669899</v>
      </c>
    </row>
    <row r="213" spans="1:6" x14ac:dyDescent="0.25">
      <c r="A213" s="48" t="s">
        <v>289</v>
      </c>
      <c r="B213" s="49" t="s">
        <v>290</v>
      </c>
      <c r="C213" s="50">
        <v>3230</v>
      </c>
      <c r="D213" s="50">
        <v>3109.82</v>
      </c>
      <c r="E213" s="40">
        <f t="shared" si="6"/>
        <v>-120.17999999999984</v>
      </c>
      <c r="F213" s="21">
        <f t="shared" si="7"/>
        <v>-3.7207430340557228E-2</v>
      </c>
    </row>
    <row r="214" spans="1:6" x14ac:dyDescent="0.25">
      <c r="A214" s="48" t="s">
        <v>291</v>
      </c>
      <c r="B214" s="49" t="s">
        <v>292</v>
      </c>
      <c r="C214" s="50">
        <v>14807</v>
      </c>
      <c r="D214" s="50">
        <v>0</v>
      </c>
      <c r="E214" s="40">
        <f t="shared" si="6"/>
        <v>-14807</v>
      </c>
      <c r="F214" s="21">
        <f t="shared" si="7"/>
        <v>-1</v>
      </c>
    </row>
    <row r="215" spans="1:6" x14ac:dyDescent="0.25">
      <c r="A215" s="48" t="s">
        <v>293</v>
      </c>
      <c r="B215" s="49" t="s">
        <v>294</v>
      </c>
      <c r="C215" s="50">
        <v>21621</v>
      </c>
      <c r="D215" s="50">
        <v>20816.66</v>
      </c>
      <c r="E215" s="40">
        <f t="shared" si="6"/>
        <v>-804.34000000000015</v>
      </c>
      <c r="F215" s="21">
        <f t="shared" si="7"/>
        <v>-3.7201794551593365E-2</v>
      </c>
    </row>
    <row r="216" spans="1:6" x14ac:dyDescent="0.25">
      <c r="A216" s="48" t="s">
        <v>1176</v>
      </c>
      <c r="B216" s="49" t="s">
        <v>1177</v>
      </c>
      <c r="C216" s="50">
        <v>2575</v>
      </c>
      <c r="D216" s="50">
        <v>1590.53</v>
      </c>
      <c r="E216" s="40">
        <f t="shared" si="6"/>
        <v>-984.47</v>
      </c>
      <c r="F216" s="21">
        <f t="shared" si="7"/>
        <v>-0.38231844660194175</v>
      </c>
    </row>
    <row r="217" spans="1:6" x14ac:dyDescent="0.25">
      <c r="A217" s="48" t="s">
        <v>1182</v>
      </c>
      <c r="B217" s="49" t="s">
        <v>1183</v>
      </c>
      <c r="C217" s="50">
        <v>2367</v>
      </c>
      <c r="D217" s="50">
        <v>1318.06</v>
      </c>
      <c r="E217" s="40">
        <f t="shared" si="6"/>
        <v>-1048.94</v>
      </c>
      <c r="F217" s="21">
        <f t="shared" si="7"/>
        <v>-0.44315166877904522</v>
      </c>
    </row>
    <row r="218" spans="1:6" x14ac:dyDescent="0.25">
      <c r="A218" s="48" t="s">
        <v>565</v>
      </c>
      <c r="B218" s="49" t="s">
        <v>566</v>
      </c>
      <c r="C218" s="50">
        <v>1940</v>
      </c>
      <c r="D218" s="50">
        <v>1597.27</v>
      </c>
      <c r="E218" s="40">
        <f t="shared" si="6"/>
        <v>-342.73</v>
      </c>
      <c r="F218" s="21">
        <f t="shared" si="7"/>
        <v>-0.17666494845360825</v>
      </c>
    </row>
    <row r="219" spans="1:6" x14ac:dyDescent="0.25">
      <c r="A219" s="48" t="s">
        <v>1184</v>
      </c>
      <c r="B219" s="49" t="s">
        <v>1185</v>
      </c>
      <c r="C219" s="50">
        <v>2468</v>
      </c>
      <c r="D219" s="50">
        <v>1366.2</v>
      </c>
      <c r="E219" s="40">
        <f t="shared" si="6"/>
        <v>-1101.8</v>
      </c>
      <c r="F219" s="21">
        <f t="shared" si="7"/>
        <v>-0.44643435980551049</v>
      </c>
    </row>
    <row r="220" spans="1:6" x14ac:dyDescent="0.25">
      <c r="A220" s="48" t="s">
        <v>1192</v>
      </c>
      <c r="B220" s="49" t="s">
        <v>1193</v>
      </c>
      <c r="C220" s="50">
        <v>1857</v>
      </c>
      <c r="D220" s="50">
        <v>1547.21</v>
      </c>
      <c r="E220" s="40">
        <f t="shared" si="6"/>
        <v>-309.78999999999996</v>
      </c>
      <c r="F220" s="21">
        <f t="shared" si="7"/>
        <v>-0.16682283252557886</v>
      </c>
    </row>
    <row r="221" spans="1:6" x14ac:dyDescent="0.25">
      <c r="A221" s="48" t="s">
        <v>299</v>
      </c>
      <c r="B221" s="49" t="s">
        <v>300</v>
      </c>
      <c r="C221" s="50">
        <v>867</v>
      </c>
      <c r="D221" s="50">
        <v>834.74</v>
      </c>
      <c r="E221" s="40">
        <f t="shared" si="6"/>
        <v>-32.259999999999991</v>
      </c>
      <c r="F221" s="21">
        <f t="shared" si="7"/>
        <v>-3.7208765859284877E-2</v>
      </c>
    </row>
    <row r="222" spans="1:6" x14ac:dyDescent="0.25">
      <c r="A222" s="48" t="s">
        <v>1240</v>
      </c>
      <c r="B222" s="49" t="s">
        <v>1241</v>
      </c>
      <c r="C222" s="50">
        <v>3042</v>
      </c>
      <c r="D222" s="50">
        <v>2778.62</v>
      </c>
      <c r="E222" s="40">
        <f t="shared" si="6"/>
        <v>-263.38000000000011</v>
      </c>
      <c r="F222" s="21">
        <f t="shared" si="7"/>
        <v>-8.6581196581196618E-2</v>
      </c>
    </row>
    <row r="223" spans="1:6" x14ac:dyDescent="0.25">
      <c r="A223" s="48" t="s">
        <v>1244</v>
      </c>
      <c r="B223" s="49" t="s">
        <v>1245</v>
      </c>
      <c r="C223" s="50">
        <v>1365</v>
      </c>
      <c r="D223" s="50">
        <v>1008.04</v>
      </c>
      <c r="E223" s="40">
        <f t="shared" si="6"/>
        <v>-356.96000000000004</v>
      </c>
      <c r="F223" s="21">
        <f t="shared" si="7"/>
        <v>-0.26150915750915754</v>
      </c>
    </row>
    <row r="224" spans="1:6" x14ac:dyDescent="0.25">
      <c r="A224" s="48" t="s">
        <v>739</v>
      </c>
      <c r="B224" s="49" t="s">
        <v>740</v>
      </c>
      <c r="C224" s="50">
        <v>2682</v>
      </c>
      <c r="D224" s="50">
        <v>2274.12</v>
      </c>
      <c r="E224" s="40">
        <f t="shared" si="6"/>
        <v>-407.88000000000011</v>
      </c>
      <c r="F224" s="21">
        <f t="shared" si="7"/>
        <v>-0.15208053691275172</v>
      </c>
    </row>
    <row r="225" spans="1:6" x14ac:dyDescent="0.25">
      <c r="A225" s="48" t="s">
        <v>550</v>
      </c>
      <c r="B225" s="49" t="s">
        <v>551</v>
      </c>
      <c r="C225" s="50">
        <v>4814</v>
      </c>
      <c r="D225" s="50">
        <v>4080.32</v>
      </c>
      <c r="E225" s="40">
        <f t="shared" si="6"/>
        <v>-733.67999999999984</v>
      </c>
      <c r="F225" s="21">
        <f t="shared" si="7"/>
        <v>-0.15240548400498544</v>
      </c>
    </row>
    <row r="226" spans="1:6" x14ac:dyDescent="0.25">
      <c r="A226" s="48" t="s">
        <v>303</v>
      </c>
      <c r="B226" s="49" t="s">
        <v>304</v>
      </c>
      <c r="C226" s="50">
        <v>3721</v>
      </c>
      <c r="D226" s="50">
        <v>3582.55</v>
      </c>
      <c r="E226" s="40">
        <f t="shared" si="6"/>
        <v>-138.44999999999982</v>
      </c>
      <c r="F226" s="21">
        <f t="shared" si="7"/>
        <v>-3.7207739854877672E-2</v>
      </c>
    </row>
    <row r="227" spans="1:6" x14ac:dyDescent="0.25">
      <c r="A227" s="48" t="s">
        <v>1552</v>
      </c>
      <c r="B227" s="49" t="s">
        <v>1553</v>
      </c>
      <c r="C227" s="50">
        <v>6424</v>
      </c>
      <c r="D227" s="50">
        <v>6184.98</v>
      </c>
      <c r="E227" s="40">
        <f t="shared" si="6"/>
        <v>-239.02000000000044</v>
      </c>
      <c r="F227" s="21">
        <f t="shared" si="7"/>
        <v>-3.720734744707354E-2</v>
      </c>
    </row>
    <row r="228" spans="1:6" x14ac:dyDescent="0.25">
      <c r="A228" s="48" t="s">
        <v>953</v>
      </c>
      <c r="B228" s="49" t="s">
        <v>954</v>
      </c>
      <c r="C228" s="50">
        <v>7168</v>
      </c>
      <c r="D228" s="50">
        <v>6901.3</v>
      </c>
      <c r="E228" s="40">
        <f t="shared" si="6"/>
        <v>-266.69999999999982</v>
      </c>
      <c r="F228" s="21">
        <f t="shared" si="7"/>
        <v>-3.7207031249999974E-2</v>
      </c>
    </row>
    <row r="229" spans="1:6" x14ac:dyDescent="0.25">
      <c r="A229" s="48" t="s">
        <v>1554</v>
      </c>
      <c r="B229" s="49" t="s">
        <v>1555</v>
      </c>
      <c r="C229" s="50">
        <v>9388</v>
      </c>
      <c r="D229" s="50">
        <v>9038.7000000000007</v>
      </c>
      <c r="E229" s="40">
        <f t="shared" si="6"/>
        <v>-349.29999999999927</v>
      </c>
      <c r="F229" s="21">
        <f t="shared" si="7"/>
        <v>-3.720707285896882E-2</v>
      </c>
    </row>
    <row r="230" spans="1:6" x14ac:dyDescent="0.25">
      <c r="A230" s="48" t="s">
        <v>1556</v>
      </c>
      <c r="B230" s="49" t="s">
        <v>1557</v>
      </c>
      <c r="C230" s="50">
        <v>1638</v>
      </c>
      <c r="D230" s="50">
        <v>1366.2</v>
      </c>
      <c r="E230" s="40">
        <f t="shared" si="6"/>
        <v>-271.79999999999995</v>
      </c>
      <c r="F230" s="21">
        <f t="shared" si="7"/>
        <v>-0.1659340659340659</v>
      </c>
    </row>
    <row r="231" spans="1:6" x14ac:dyDescent="0.25">
      <c r="A231" s="48" t="s">
        <v>1151</v>
      </c>
      <c r="B231" s="49" t="s">
        <v>1152</v>
      </c>
      <c r="C231" s="50">
        <v>1214</v>
      </c>
      <c r="D231" s="50">
        <v>990.71</v>
      </c>
      <c r="E231" s="40">
        <f t="shared" si="6"/>
        <v>-223.28999999999996</v>
      </c>
      <c r="F231" s="21">
        <f t="shared" si="7"/>
        <v>-0.1839291598023064</v>
      </c>
    </row>
    <row r="232" spans="1:6" x14ac:dyDescent="0.25">
      <c r="A232" s="48" t="s">
        <v>1558</v>
      </c>
      <c r="B232" s="49" t="s">
        <v>1559</v>
      </c>
      <c r="C232" s="50">
        <v>4108</v>
      </c>
      <c r="D232" s="50">
        <v>3955.16</v>
      </c>
      <c r="E232" s="40">
        <f t="shared" si="6"/>
        <v>-152.84000000000015</v>
      </c>
      <c r="F232" s="21">
        <f t="shared" si="7"/>
        <v>-3.7205452775073061E-2</v>
      </c>
    </row>
    <row r="233" spans="1:6" x14ac:dyDescent="0.25">
      <c r="A233" s="48" t="s">
        <v>372</v>
      </c>
      <c r="B233" s="49" t="s">
        <v>373</v>
      </c>
      <c r="C233" s="50">
        <v>3666</v>
      </c>
      <c r="D233" s="50">
        <v>3529.6</v>
      </c>
      <c r="E233" s="40">
        <f t="shared" si="6"/>
        <v>-136.40000000000009</v>
      </c>
      <c r="F233" s="21">
        <f t="shared" si="7"/>
        <v>-3.7206764866339358E-2</v>
      </c>
    </row>
    <row r="234" spans="1:6" x14ac:dyDescent="0.25">
      <c r="A234" s="48" t="s">
        <v>358</v>
      </c>
      <c r="B234" s="49" t="s">
        <v>359</v>
      </c>
      <c r="C234" s="50">
        <v>3486</v>
      </c>
      <c r="D234" s="50">
        <v>3356.3</v>
      </c>
      <c r="E234" s="40">
        <f t="shared" si="6"/>
        <v>-129.69999999999982</v>
      </c>
      <c r="F234" s="21">
        <f t="shared" si="7"/>
        <v>-3.7205966724038961E-2</v>
      </c>
    </row>
    <row r="235" spans="1:6" x14ac:dyDescent="0.25">
      <c r="A235" s="48" t="s">
        <v>1560</v>
      </c>
      <c r="B235" s="49" t="s">
        <v>1561</v>
      </c>
      <c r="C235" s="50">
        <v>2003</v>
      </c>
      <c r="D235" s="50">
        <v>1703.18</v>
      </c>
      <c r="E235" s="40">
        <f t="shared" si="6"/>
        <v>-299.81999999999994</v>
      </c>
      <c r="F235" s="21">
        <f t="shared" si="7"/>
        <v>-0.14968547179231151</v>
      </c>
    </row>
    <row r="236" spans="1:6" x14ac:dyDescent="0.25">
      <c r="A236" s="48" t="s">
        <v>307</v>
      </c>
      <c r="B236" s="49" t="s">
        <v>308</v>
      </c>
      <c r="C236" s="50">
        <v>4620</v>
      </c>
      <c r="D236" s="50">
        <v>4448.1099999999997</v>
      </c>
      <c r="E236" s="40">
        <f t="shared" si="6"/>
        <v>-171.89000000000033</v>
      </c>
      <c r="F236" s="21">
        <f t="shared" si="7"/>
        <v>-3.7205627705627776E-2</v>
      </c>
    </row>
    <row r="237" spans="1:6" x14ac:dyDescent="0.25">
      <c r="A237" s="48" t="s">
        <v>1047</v>
      </c>
      <c r="B237" s="49" t="s">
        <v>1048</v>
      </c>
      <c r="C237" s="50">
        <v>4124</v>
      </c>
      <c r="D237" s="50">
        <v>3970.56</v>
      </c>
      <c r="E237" s="40">
        <f t="shared" si="6"/>
        <v>-153.44000000000005</v>
      </c>
      <c r="F237" s="21">
        <f t="shared" si="7"/>
        <v>-3.7206595538312334E-2</v>
      </c>
    </row>
    <row r="238" spans="1:6" x14ac:dyDescent="0.25">
      <c r="A238" s="48" t="s">
        <v>1073</v>
      </c>
      <c r="B238" s="49" t="s">
        <v>1074</v>
      </c>
      <c r="C238" s="50">
        <v>4300</v>
      </c>
      <c r="D238" s="50">
        <v>4140.01</v>
      </c>
      <c r="E238" s="40">
        <f t="shared" si="6"/>
        <v>-159.98999999999978</v>
      </c>
      <c r="F238" s="21">
        <f t="shared" si="7"/>
        <v>-3.7206976744185993E-2</v>
      </c>
    </row>
    <row r="239" spans="1:6" x14ac:dyDescent="0.25">
      <c r="A239" s="48" t="s">
        <v>1085</v>
      </c>
      <c r="B239" s="49" t="s">
        <v>1086</v>
      </c>
      <c r="C239" s="50">
        <v>4476</v>
      </c>
      <c r="D239" s="50">
        <v>4309.46</v>
      </c>
      <c r="E239" s="40">
        <f t="shared" si="6"/>
        <v>-166.53999999999996</v>
      </c>
      <c r="F239" s="21">
        <f t="shared" si="7"/>
        <v>-3.7207327971403033E-2</v>
      </c>
    </row>
    <row r="240" spans="1:6" x14ac:dyDescent="0.25">
      <c r="A240" s="48" t="s">
        <v>821</v>
      </c>
      <c r="B240" s="49" t="s">
        <v>822</v>
      </c>
      <c r="C240" s="50">
        <v>4215</v>
      </c>
      <c r="D240" s="50">
        <v>4058.17</v>
      </c>
      <c r="E240" s="40">
        <f t="shared" si="6"/>
        <v>-156.82999999999993</v>
      </c>
      <c r="F240" s="21">
        <f t="shared" si="7"/>
        <v>-3.7207591933570566E-2</v>
      </c>
    </row>
    <row r="241" spans="1:6" x14ac:dyDescent="0.25">
      <c r="A241" s="48" t="s">
        <v>845</v>
      </c>
      <c r="B241" s="49" t="s">
        <v>846</v>
      </c>
      <c r="C241" s="50">
        <v>2414</v>
      </c>
      <c r="D241" s="50">
        <v>1662.74</v>
      </c>
      <c r="E241" s="40">
        <f t="shared" si="6"/>
        <v>-751.26</v>
      </c>
      <c r="F241" s="21">
        <f t="shared" si="7"/>
        <v>-0.31120961060480529</v>
      </c>
    </row>
    <row r="242" spans="1:6" x14ac:dyDescent="0.25">
      <c r="A242" s="48" t="s">
        <v>1562</v>
      </c>
      <c r="B242" s="49" t="s">
        <v>1563</v>
      </c>
      <c r="C242" s="50">
        <v>3314</v>
      </c>
      <c r="D242" s="50">
        <v>3190.7</v>
      </c>
      <c r="E242" s="40">
        <f t="shared" si="6"/>
        <v>-123.30000000000018</v>
      </c>
      <c r="F242" s="21">
        <f t="shared" si="7"/>
        <v>-3.7205793602896858E-2</v>
      </c>
    </row>
    <row r="243" spans="1:6" x14ac:dyDescent="0.25">
      <c r="A243" s="48" t="s">
        <v>309</v>
      </c>
      <c r="B243" s="49" t="s">
        <v>310</v>
      </c>
      <c r="C243" s="50">
        <v>11983</v>
      </c>
      <c r="D243" s="50">
        <v>11537.15</v>
      </c>
      <c r="E243" s="40">
        <f t="shared" si="6"/>
        <v>-445.85000000000036</v>
      </c>
      <c r="F243" s="21">
        <f t="shared" si="7"/>
        <v>-3.7206876408245042E-2</v>
      </c>
    </row>
    <row r="244" spans="1:6" x14ac:dyDescent="0.25">
      <c r="A244" s="48" t="s">
        <v>847</v>
      </c>
      <c r="B244" s="49" t="s">
        <v>848</v>
      </c>
      <c r="C244" s="50">
        <v>627</v>
      </c>
      <c r="D244" s="50">
        <v>603.66999999999996</v>
      </c>
      <c r="E244" s="40">
        <f t="shared" si="6"/>
        <v>-23.330000000000041</v>
      </c>
      <c r="F244" s="21">
        <f t="shared" si="7"/>
        <v>-3.7208931419457802E-2</v>
      </c>
    </row>
    <row r="245" spans="1:6" x14ac:dyDescent="0.25">
      <c r="A245" s="48" t="s">
        <v>311</v>
      </c>
      <c r="B245" s="49" t="s">
        <v>312</v>
      </c>
      <c r="C245" s="50">
        <v>5774</v>
      </c>
      <c r="D245" s="50">
        <v>5559.17</v>
      </c>
      <c r="E245" s="40">
        <f t="shared" si="6"/>
        <v>-214.82999999999993</v>
      </c>
      <c r="F245" s="21">
        <f t="shared" si="7"/>
        <v>-3.7206442674056102E-2</v>
      </c>
    </row>
    <row r="246" spans="1:6" x14ac:dyDescent="0.25">
      <c r="A246" s="48" t="s">
        <v>925</v>
      </c>
      <c r="B246" s="49" t="s">
        <v>926</v>
      </c>
      <c r="C246" s="50">
        <v>3363</v>
      </c>
      <c r="D246" s="50">
        <v>2888.38</v>
      </c>
      <c r="E246" s="40">
        <f t="shared" si="6"/>
        <v>-474.61999999999989</v>
      </c>
      <c r="F246" s="21">
        <f t="shared" si="7"/>
        <v>-0.14112994350282482</v>
      </c>
    </row>
    <row r="247" spans="1:6" x14ac:dyDescent="0.25">
      <c r="A247" s="48" t="s">
        <v>506</v>
      </c>
      <c r="B247" s="49" t="s">
        <v>507</v>
      </c>
      <c r="C247" s="50">
        <v>6230</v>
      </c>
      <c r="D247" s="50">
        <v>6230</v>
      </c>
      <c r="E247" s="40">
        <f t="shared" si="6"/>
        <v>0</v>
      </c>
      <c r="F247" s="21">
        <f t="shared" si="7"/>
        <v>0</v>
      </c>
    </row>
    <row r="248" spans="1:6" x14ac:dyDescent="0.25">
      <c r="A248" s="48" t="s">
        <v>761</v>
      </c>
      <c r="B248" s="49" t="s">
        <v>762</v>
      </c>
      <c r="C248" s="50">
        <v>8342</v>
      </c>
      <c r="D248" s="50">
        <v>8342</v>
      </c>
      <c r="E248" s="40">
        <f t="shared" si="6"/>
        <v>0</v>
      </c>
      <c r="F248" s="21">
        <f t="shared" si="7"/>
        <v>0</v>
      </c>
    </row>
    <row r="249" spans="1:6" x14ac:dyDescent="0.25">
      <c r="A249" s="48" t="s">
        <v>51</v>
      </c>
      <c r="B249" s="49" t="s">
        <v>52</v>
      </c>
      <c r="C249" s="50">
        <v>10975</v>
      </c>
      <c r="D249" s="50">
        <v>10975</v>
      </c>
      <c r="E249" s="40">
        <f t="shared" si="6"/>
        <v>0</v>
      </c>
      <c r="F249" s="21">
        <f t="shared" si="7"/>
        <v>0</v>
      </c>
    </row>
    <row r="250" spans="1:6" x14ac:dyDescent="0.25">
      <c r="A250" s="48" t="s">
        <v>55</v>
      </c>
      <c r="B250" s="49" t="s">
        <v>600</v>
      </c>
      <c r="C250" s="50">
        <v>1034</v>
      </c>
      <c r="D250" s="50">
        <v>1034</v>
      </c>
      <c r="E250" s="40">
        <f t="shared" si="6"/>
        <v>0</v>
      </c>
      <c r="F250" s="21">
        <f t="shared" si="7"/>
        <v>0</v>
      </c>
    </row>
    <row r="251" spans="1:6" x14ac:dyDescent="0.25">
      <c r="A251" s="48" t="s">
        <v>69</v>
      </c>
      <c r="B251" s="49" t="s">
        <v>70</v>
      </c>
      <c r="C251" s="50">
        <v>12959</v>
      </c>
      <c r="D251" s="50">
        <v>12959</v>
      </c>
      <c r="E251" s="40">
        <f t="shared" si="6"/>
        <v>0</v>
      </c>
      <c r="F251" s="21">
        <f t="shared" si="7"/>
        <v>0</v>
      </c>
    </row>
    <row r="252" spans="1:6" x14ac:dyDescent="0.25">
      <c r="A252" s="48" t="s">
        <v>1336</v>
      </c>
      <c r="B252" s="49" t="s">
        <v>1337</v>
      </c>
      <c r="C252" s="50">
        <v>903</v>
      </c>
      <c r="D252" s="50">
        <v>903</v>
      </c>
      <c r="E252" s="40">
        <f t="shared" si="6"/>
        <v>0</v>
      </c>
      <c r="F252" s="21">
        <f t="shared" si="7"/>
        <v>0</v>
      </c>
    </row>
    <row r="253" spans="1:6" x14ac:dyDescent="0.25">
      <c r="A253" s="48" t="s">
        <v>426</v>
      </c>
      <c r="B253" s="49" t="s">
        <v>427</v>
      </c>
      <c r="C253" s="50">
        <v>3719</v>
      </c>
      <c r="D253" s="50">
        <v>3719</v>
      </c>
      <c r="E253" s="40">
        <f t="shared" si="6"/>
        <v>0</v>
      </c>
      <c r="F253" s="21">
        <f t="shared" si="7"/>
        <v>0</v>
      </c>
    </row>
    <row r="254" spans="1:6" x14ac:dyDescent="0.25">
      <c r="A254" s="48" t="s">
        <v>101</v>
      </c>
      <c r="B254" s="49" t="s">
        <v>102</v>
      </c>
      <c r="C254" s="50">
        <v>4580</v>
      </c>
      <c r="D254" s="50">
        <v>4580</v>
      </c>
      <c r="E254" s="40">
        <f t="shared" si="6"/>
        <v>0</v>
      </c>
      <c r="F254" s="21">
        <f t="shared" si="7"/>
        <v>0</v>
      </c>
    </row>
    <row r="255" spans="1:6" x14ac:dyDescent="0.25">
      <c r="A255" s="48" t="s">
        <v>113</v>
      </c>
      <c r="B255" s="49" t="s">
        <v>457</v>
      </c>
      <c r="C255" s="50">
        <v>9910</v>
      </c>
      <c r="D255" s="50">
        <v>9910</v>
      </c>
      <c r="E255" s="40">
        <f t="shared" si="6"/>
        <v>0</v>
      </c>
      <c r="F255" s="21">
        <f t="shared" si="7"/>
        <v>0</v>
      </c>
    </row>
    <row r="256" spans="1:6" x14ac:dyDescent="0.25">
      <c r="A256" s="48" t="s">
        <v>634</v>
      </c>
      <c r="B256" s="49" t="s">
        <v>635</v>
      </c>
      <c r="C256" s="50">
        <v>2132</v>
      </c>
      <c r="D256" s="50">
        <v>2132</v>
      </c>
      <c r="E256" s="40">
        <f t="shared" si="6"/>
        <v>0</v>
      </c>
      <c r="F256" s="21">
        <f t="shared" si="7"/>
        <v>0</v>
      </c>
    </row>
    <row r="257" spans="1:6" x14ac:dyDescent="0.25">
      <c r="A257" s="48" t="s">
        <v>1224</v>
      </c>
      <c r="B257" s="49" t="s">
        <v>1225</v>
      </c>
      <c r="C257" s="50">
        <v>1938</v>
      </c>
      <c r="D257" s="50">
        <v>1938</v>
      </c>
      <c r="E257" s="40">
        <f t="shared" si="6"/>
        <v>0</v>
      </c>
      <c r="F257" s="21">
        <f t="shared" si="7"/>
        <v>0</v>
      </c>
    </row>
    <row r="258" spans="1:6" x14ac:dyDescent="0.25">
      <c r="A258" s="48" t="s">
        <v>151</v>
      </c>
      <c r="B258" s="49" t="s">
        <v>440</v>
      </c>
      <c r="C258" s="50">
        <v>18954</v>
      </c>
      <c r="D258" s="50">
        <v>18954</v>
      </c>
      <c r="E258" s="40">
        <f t="shared" ref="E258:E268" si="8">D258-C258</f>
        <v>0</v>
      </c>
      <c r="F258" s="21">
        <f t="shared" ref="F258:F268" si="9">IFERROR(E258/C258,0)</f>
        <v>0</v>
      </c>
    </row>
    <row r="259" spans="1:6" x14ac:dyDescent="0.25">
      <c r="A259" s="48" t="s">
        <v>161</v>
      </c>
      <c r="B259" s="49" t="s">
        <v>162</v>
      </c>
      <c r="C259" s="50">
        <v>3381</v>
      </c>
      <c r="D259" s="50">
        <v>3381</v>
      </c>
      <c r="E259" s="40">
        <f t="shared" si="8"/>
        <v>0</v>
      </c>
      <c r="F259" s="21">
        <f t="shared" si="9"/>
        <v>0</v>
      </c>
    </row>
    <row r="260" spans="1:6" x14ac:dyDescent="0.25">
      <c r="A260" s="48" t="s">
        <v>345</v>
      </c>
      <c r="B260" s="49" t="s">
        <v>346</v>
      </c>
      <c r="C260" s="50">
        <v>2476</v>
      </c>
      <c r="D260" s="50">
        <v>2476</v>
      </c>
      <c r="E260" s="40">
        <f t="shared" si="8"/>
        <v>0</v>
      </c>
      <c r="F260" s="21">
        <f t="shared" si="9"/>
        <v>0</v>
      </c>
    </row>
    <row r="261" spans="1:6" x14ac:dyDescent="0.25">
      <c r="A261" s="48" t="s">
        <v>1564</v>
      </c>
      <c r="B261" s="49" t="s">
        <v>1565</v>
      </c>
      <c r="C261" s="50">
        <v>5318</v>
      </c>
      <c r="D261" s="50">
        <v>5318</v>
      </c>
      <c r="E261" s="40">
        <f t="shared" si="8"/>
        <v>0</v>
      </c>
      <c r="F261" s="21">
        <f t="shared" si="9"/>
        <v>0</v>
      </c>
    </row>
    <row r="262" spans="1:6" x14ac:dyDescent="0.25">
      <c r="A262" s="48" t="s">
        <v>716</v>
      </c>
      <c r="B262" s="49" t="s">
        <v>717</v>
      </c>
      <c r="C262" s="50">
        <v>2399</v>
      </c>
      <c r="D262" s="50">
        <v>2399</v>
      </c>
      <c r="E262" s="40">
        <f t="shared" si="8"/>
        <v>0</v>
      </c>
      <c r="F262" s="21">
        <f t="shared" si="9"/>
        <v>0</v>
      </c>
    </row>
    <row r="263" spans="1:6" x14ac:dyDescent="0.25">
      <c r="A263" s="48" t="s">
        <v>1123</v>
      </c>
      <c r="B263" s="49" t="s">
        <v>1124</v>
      </c>
      <c r="C263" s="50">
        <v>1306</v>
      </c>
      <c r="D263" s="50">
        <v>1306</v>
      </c>
      <c r="E263" s="40">
        <f t="shared" si="8"/>
        <v>0</v>
      </c>
      <c r="F263" s="21">
        <f t="shared" si="9"/>
        <v>0</v>
      </c>
    </row>
    <row r="264" spans="1:6" x14ac:dyDescent="0.25">
      <c r="A264" s="48" t="s">
        <v>273</v>
      </c>
      <c r="B264" s="49" t="s">
        <v>274</v>
      </c>
      <c r="C264" s="50">
        <v>882</v>
      </c>
      <c r="D264" s="50">
        <v>882</v>
      </c>
      <c r="E264" s="40">
        <f t="shared" si="8"/>
        <v>0</v>
      </c>
      <c r="F264" s="21">
        <f t="shared" si="9"/>
        <v>0</v>
      </c>
    </row>
    <row r="265" spans="1:6" x14ac:dyDescent="0.25">
      <c r="A265" s="48" t="s">
        <v>731</v>
      </c>
      <c r="B265" s="49" t="s">
        <v>732</v>
      </c>
      <c r="C265" s="50">
        <v>3109</v>
      </c>
      <c r="D265" s="50">
        <v>3109</v>
      </c>
      <c r="E265" s="40">
        <f t="shared" si="8"/>
        <v>0</v>
      </c>
      <c r="F265" s="21">
        <f t="shared" si="9"/>
        <v>0</v>
      </c>
    </row>
    <row r="266" spans="1:6" x14ac:dyDescent="0.25">
      <c r="A266" s="48" t="s">
        <v>277</v>
      </c>
      <c r="B266" s="49" t="s">
        <v>278</v>
      </c>
      <c r="C266" s="50">
        <v>15686</v>
      </c>
      <c r="D266" s="50">
        <v>15686</v>
      </c>
      <c r="E266" s="40">
        <f t="shared" si="8"/>
        <v>0</v>
      </c>
      <c r="F266" s="21">
        <f t="shared" si="9"/>
        <v>0</v>
      </c>
    </row>
    <row r="267" spans="1:6" x14ac:dyDescent="0.25">
      <c r="A267" s="48" t="s">
        <v>1566</v>
      </c>
      <c r="B267" s="49" t="s">
        <v>1567</v>
      </c>
      <c r="C267" s="50">
        <v>316</v>
      </c>
      <c r="D267" s="50">
        <v>321</v>
      </c>
      <c r="E267" s="40">
        <f t="shared" si="8"/>
        <v>5</v>
      </c>
      <c r="F267" s="21">
        <f t="shared" si="9"/>
        <v>1.5822784810126583E-2</v>
      </c>
    </row>
    <row r="268" spans="1:6" x14ac:dyDescent="0.25">
      <c r="A268" s="48" t="s">
        <v>1568</v>
      </c>
      <c r="B268" s="49" t="s">
        <v>1569</v>
      </c>
      <c r="C268" s="50">
        <v>528</v>
      </c>
      <c r="D268" s="50">
        <v>528</v>
      </c>
      <c r="E268" s="40">
        <f t="shared" si="8"/>
        <v>0</v>
      </c>
      <c r="F268" s="21">
        <f t="shared" si="9"/>
        <v>0</v>
      </c>
    </row>
    <row r="269" spans="1:6" x14ac:dyDescent="0.25">
      <c r="B269" s="28" t="s">
        <v>313</v>
      </c>
      <c r="C269" s="17">
        <f>SUM(C2:C268)</f>
        <v>1174439</v>
      </c>
      <c r="D269" s="17">
        <f>SUM(D2:D268)</f>
        <v>1066738.1000000001</v>
      </c>
      <c r="E269" s="51">
        <f>SUM(E2:E268)</f>
        <v>-107700.89999999997</v>
      </c>
      <c r="F269" s="28"/>
    </row>
    <row r="270" spans="1:6" x14ac:dyDescent="0.25">
      <c r="B270" s="28" t="s">
        <v>314</v>
      </c>
      <c r="C270" s="32">
        <f>E269/C269</f>
        <v>-9.1704124266990428E-2</v>
      </c>
      <c r="D270" s="17"/>
      <c r="E270" s="28"/>
      <c r="F270" s="28"/>
    </row>
    <row r="271" spans="1:6" x14ac:dyDescent="0.25">
      <c r="B271" s="28" t="s">
        <v>315</v>
      </c>
      <c r="C271" s="45">
        <f>COUNT(D2:D268)</f>
        <v>267</v>
      </c>
      <c r="D271" s="17"/>
      <c r="E271" s="28"/>
      <c r="F271" s="28"/>
    </row>
    <row r="273" spans="1:6" x14ac:dyDescent="0.25">
      <c r="A273" s="28" t="s">
        <v>17</v>
      </c>
    </row>
    <row r="274" spans="1:6" x14ac:dyDescent="0.25">
      <c r="A274" s="27" t="s">
        <v>18</v>
      </c>
    </row>
    <row r="276" spans="1:6" x14ac:dyDescent="0.25">
      <c r="F276" s="52"/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Institution Summary</vt:lpstr>
      <vt:lpstr>Florida State University</vt:lpstr>
      <vt:lpstr>Institution A</vt:lpstr>
      <vt:lpstr>Iowa State University</vt:lpstr>
      <vt:lpstr>Purdue University</vt:lpstr>
      <vt:lpstr>UNC Chapel Hill</vt:lpstr>
      <vt:lpstr>University of Virginia</vt:lpstr>
      <vt:lpstr>West Virginia University</vt:lpstr>
      <vt:lpstr>agreement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Handgraaf, Ton (ELS-AMS)</dc:creator>
  <dc:description/>
  <cp:lastModifiedBy>Megan N O'Donnell</cp:lastModifiedBy>
  <cp:revision>1</cp:revision>
  <dcterms:created xsi:type="dcterms:W3CDTF">2019-08-09T13:33:03Z</dcterms:created>
  <dcterms:modified xsi:type="dcterms:W3CDTF">2022-04-11T18:47:01Z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0x0101008B2D020BE99CCD45B233051DDC054981</vt:lpwstr>
  </property>
</Properties>
</file>